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lingtom.venancio\Downloads\MIRACATU\05.2023\"/>
    </mc:Choice>
  </mc:AlternateContent>
  <bookViews>
    <workbookView xWindow="0" yWindow="0" windowWidth="20490" windowHeight="735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FORNECEDOR" sheetId="50" state="hidden" r:id="rId7"/>
    <sheet name="SINTETICO" sheetId="53" state="hidden" r:id="rId8"/>
    <sheet name="CONCILIAÇÃO BANCÁRIA" sheetId="40" state="hidden" r:id="rId9"/>
    <sheet name="DESPESAS REALIZADAS" sheetId="35" state="hidden" r:id="rId10"/>
    <sheet name="DEMONSTRATIVO CONTABIL" sheetId="36" state="hidden" r:id="rId11"/>
    <sheet name="CT" sheetId="46" state="hidden" r:id="rId12"/>
    <sheet name="CONTRATO DE TERCEIROS" sheetId="38" state="hidden" r:id="rId13"/>
    <sheet name="AQUISIÇÃO DE BENS" sheetId="39" state="hidden" r:id="rId14"/>
    <sheet name="OUTROS INVESTIMENTOS" sheetId="41" state="hidden" r:id="rId15"/>
    <sheet name="RH" sheetId="43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CAZUL!$A$1:$P$72</definedName>
    <definedName name="_xlnm._FilterDatabase" localSheetId="1" hidden="1">FINANCEIRO!$A$4:$N$442</definedName>
    <definedName name="_xlnm._FilterDatabase" localSheetId="6" hidden="1">FORNECEDOR!$A$1:$B$1</definedName>
    <definedName name="_xlnm._FilterDatabase" localSheetId="15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H74" i="31" s="1"/>
  <c r="O75" i="31"/>
  <c r="B74" i="31"/>
  <c r="C74" i="31"/>
  <c r="D74" i="31"/>
  <c r="E74" i="31"/>
  <c r="G74" i="31"/>
  <c r="F74" i="31" s="1"/>
  <c r="I74" i="31"/>
  <c r="J74" i="31"/>
  <c r="K74" i="31"/>
  <c r="L74" i="31"/>
  <c r="B75" i="31"/>
  <c r="C75" i="31"/>
  <c r="D75" i="31"/>
  <c r="E75" i="31"/>
  <c r="G75" i="31"/>
  <c r="F75" i="31" s="1"/>
  <c r="H75" i="31"/>
  <c r="I75" i="31"/>
  <c r="J75" i="31"/>
  <c r="K75" i="31"/>
  <c r="L75" i="31"/>
  <c r="B6" i="31"/>
  <c r="C6" i="31"/>
  <c r="D6" i="31"/>
  <c r="E6" i="31"/>
  <c r="G6" i="31"/>
  <c r="F6" i="31" s="1"/>
  <c r="J6" i="31"/>
  <c r="K6" i="31"/>
  <c r="L6" i="31"/>
  <c r="B7" i="31"/>
  <c r="C7" i="31"/>
  <c r="D7" i="31"/>
  <c r="E7" i="31"/>
  <c r="F7" i="31"/>
  <c r="G7" i="31"/>
  <c r="J7" i="31"/>
  <c r="K7" i="31"/>
  <c r="L7" i="31"/>
  <c r="B8" i="31"/>
  <c r="C8" i="31"/>
  <c r="D8" i="31"/>
  <c r="E8" i="31"/>
  <c r="G8" i="31"/>
  <c r="F8" i="31" s="1"/>
  <c r="J8" i="31"/>
  <c r="K8" i="31"/>
  <c r="L8" i="31"/>
  <c r="B9" i="31"/>
  <c r="C9" i="31"/>
  <c r="D9" i="31"/>
  <c r="E9" i="31"/>
  <c r="G9" i="31"/>
  <c r="F9" i="31" s="1"/>
  <c r="J9" i="31"/>
  <c r="K9" i="31"/>
  <c r="L9" i="31"/>
  <c r="B10" i="31"/>
  <c r="C10" i="31"/>
  <c r="D10" i="31"/>
  <c r="E10" i="31"/>
  <c r="G10" i="31"/>
  <c r="F10" i="31" s="1"/>
  <c r="J10" i="31"/>
  <c r="K10" i="31"/>
  <c r="L10" i="31"/>
  <c r="B11" i="31"/>
  <c r="C11" i="31"/>
  <c r="D11" i="31"/>
  <c r="E11" i="31"/>
  <c r="G11" i="31"/>
  <c r="F11" i="31" s="1"/>
  <c r="J11" i="31"/>
  <c r="K11" i="31"/>
  <c r="L11" i="31"/>
  <c r="B12" i="31"/>
  <c r="C12" i="31"/>
  <c r="D12" i="31"/>
  <c r="E12" i="31"/>
  <c r="G12" i="31"/>
  <c r="F12" i="31" s="1"/>
  <c r="J12" i="31"/>
  <c r="K12" i="31"/>
  <c r="L12" i="31"/>
  <c r="B13" i="31"/>
  <c r="C13" i="31"/>
  <c r="D13" i="31"/>
  <c r="E13" i="31"/>
  <c r="G13" i="31"/>
  <c r="F13" i="31" s="1"/>
  <c r="J13" i="31"/>
  <c r="K13" i="31"/>
  <c r="L13" i="31"/>
  <c r="B14" i="31"/>
  <c r="C14" i="31"/>
  <c r="D14" i="31"/>
  <c r="E14" i="31"/>
  <c r="G14" i="31"/>
  <c r="F14" i="31" s="1"/>
  <c r="J14" i="31"/>
  <c r="K14" i="31"/>
  <c r="L14" i="31"/>
  <c r="B15" i="31"/>
  <c r="C15" i="31"/>
  <c r="D15" i="31"/>
  <c r="E15" i="31"/>
  <c r="G15" i="31"/>
  <c r="F15" i="31" s="1"/>
  <c r="J15" i="31"/>
  <c r="K15" i="31"/>
  <c r="L15" i="31"/>
  <c r="B16" i="31"/>
  <c r="C16" i="31"/>
  <c r="D16" i="31"/>
  <c r="E16" i="31"/>
  <c r="G16" i="31"/>
  <c r="F16" i="31" s="1"/>
  <c r="J16" i="31"/>
  <c r="K16" i="31"/>
  <c r="L16" i="31"/>
  <c r="B17" i="31"/>
  <c r="C17" i="31"/>
  <c r="D17" i="31"/>
  <c r="E17" i="31"/>
  <c r="G17" i="31"/>
  <c r="F17" i="31" s="1"/>
  <c r="J17" i="31"/>
  <c r="K17" i="31"/>
  <c r="L17" i="31"/>
  <c r="B18" i="31"/>
  <c r="C18" i="31"/>
  <c r="D18" i="31"/>
  <c r="E18" i="31"/>
  <c r="G18" i="31"/>
  <c r="F18" i="31" s="1"/>
  <c r="J18" i="31"/>
  <c r="K18" i="31"/>
  <c r="L18" i="31"/>
  <c r="B19" i="31"/>
  <c r="C19" i="31"/>
  <c r="D19" i="31"/>
  <c r="E19" i="31"/>
  <c r="G19" i="31"/>
  <c r="F19" i="31" s="1"/>
  <c r="J19" i="31"/>
  <c r="K19" i="31"/>
  <c r="L19" i="31"/>
  <c r="B20" i="31"/>
  <c r="C20" i="31"/>
  <c r="D20" i="31"/>
  <c r="E20" i="31"/>
  <c r="G20" i="31"/>
  <c r="F20" i="31" s="1"/>
  <c r="J20" i="31"/>
  <c r="K20" i="31"/>
  <c r="L20" i="31"/>
  <c r="B21" i="31"/>
  <c r="C21" i="31"/>
  <c r="D21" i="31"/>
  <c r="G21" i="31"/>
  <c r="F21" i="31" s="1"/>
  <c r="J21" i="31"/>
  <c r="K21" i="31"/>
  <c r="L21" i="31"/>
  <c r="B22" i="31"/>
  <c r="C22" i="31"/>
  <c r="D22" i="31"/>
  <c r="G22" i="31"/>
  <c r="F22" i="31" s="1"/>
  <c r="J22" i="31"/>
  <c r="K22" i="31"/>
  <c r="L22" i="31"/>
  <c r="B23" i="31"/>
  <c r="C23" i="31"/>
  <c r="D23" i="31"/>
  <c r="E23" i="31"/>
  <c r="G23" i="31"/>
  <c r="F23" i="31" s="1"/>
  <c r="J23" i="31"/>
  <c r="K23" i="31"/>
  <c r="L23" i="31"/>
  <c r="B24" i="31"/>
  <c r="C24" i="31"/>
  <c r="D24" i="31"/>
  <c r="E24" i="31"/>
  <c r="G24" i="31"/>
  <c r="F24" i="31" s="1"/>
  <c r="J24" i="31"/>
  <c r="K24" i="31"/>
  <c r="L24" i="31"/>
  <c r="B25" i="31"/>
  <c r="C25" i="31"/>
  <c r="D25" i="31"/>
  <c r="E25" i="31"/>
  <c r="G25" i="31"/>
  <c r="F25" i="31" s="1"/>
  <c r="J25" i="31"/>
  <c r="K25" i="31"/>
  <c r="L25" i="31"/>
  <c r="B26" i="31"/>
  <c r="C26" i="31"/>
  <c r="D26" i="31"/>
  <c r="E26" i="31"/>
  <c r="G26" i="31"/>
  <c r="F26" i="31" s="1"/>
  <c r="J26" i="31"/>
  <c r="K26" i="31"/>
  <c r="L26" i="31"/>
  <c r="B27" i="31"/>
  <c r="C27" i="31"/>
  <c r="D27" i="31"/>
  <c r="E27" i="31"/>
  <c r="G27" i="31"/>
  <c r="F27" i="31" s="1"/>
  <c r="J27" i="31"/>
  <c r="K27" i="31"/>
  <c r="L27" i="31"/>
  <c r="B28" i="31"/>
  <c r="C28" i="31"/>
  <c r="D28" i="31"/>
  <c r="E28" i="31"/>
  <c r="G28" i="31"/>
  <c r="F28" i="31" s="1"/>
  <c r="J28" i="31"/>
  <c r="K28" i="31"/>
  <c r="L28" i="31"/>
  <c r="B29" i="31"/>
  <c r="C29" i="31"/>
  <c r="D29" i="31"/>
  <c r="E29" i="31"/>
  <c r="G29" i="31"/>
  <c r="F29" i="31" s="1"/>
  <c r="J29" i="31"/>
  <c r="K29" i="31"/>
  <c r="L29" i="31"/>
  <c r="B30" i="31"/>
  <c r="C30" i="31"/>
  <c r="D30" i="31"/>
  <c r="E30" i="31"/>
  <c r="G30" i="31"/>
  <c r="F30" i="31" s="1"/>
  <c r="J30" i="31"/>
  <c r="K30" i="31"/>
  <c r="L30" i="31"/>
  <c r="B31" i="31"/>
  <c r="C31" i="31"/>
  <c r="D31" i="31"/>
  <c r="E31" i="31"/>
  <c r="G31" i="31"/>
  <c r="F31" i="31" s="1"/>
  <c r="J31" i="31"/>
  <c r="K31" i="31"/>
  <c r="L31" i="31"/>
  <c r="B32" i="31"/>
  <c r="C32" i="31"/>
  <c r="D32" i="31"/>
  <c r="E32" i="31"/>
  <c r="G32" i="31"/>
  <c r="F32" i="31" s="1"/>
  <c r="J32" i="31"/>
  <c r="K32" i="31"/>
  <c r="L32" i="31"/>
  <c r="B33" i="31"/>
  <c r="C33" i="31"/>
  <c r="D33" i="31"/>
  <c r="E33" i="31"/>
  <c r="G33" i="31"/>
  <c r="F33" i="31" s="1"/>
  <c r="J33" i="31"/>
  <c r="K33" i="31"/>
  <c r="L33" i="31"/>
  <c r="B34" i="31"/>
  <c r="C34" i="31"/>
  <c r="D34" i="31"/>
  <c r="E34" i="31"/>
  <c r="G34" i="31"/>
  <c r="F34" i="31" s="1"/>
  <c r="J34" i="31"/>
  <c r="K34" i="31"/>
  <c r="L34" i="31"/>
  <c r="B35" i="31"/>
  <c r="C35" i="31"/>
  <c r="D35" i="31"/>
  <c r="E35" i="31"/>
  <c r="G35" i="31"/>
  <c r="F35" i="31" s="1"/>
  <c r="J35" i="31"/>
  <c r="K35" i="31"/>
  <c r="L35" i="31"/>
  <c r="B36" i="31"/>
  <c r="C36" i="31"/>
  <c r="D36" i="31"/>
  <c r="E36" i="31"/>
  <c r="G36" i="31"/>
  <c r="F36" i="31" s="1"/>
  <c r="J36" i="31"/>
  <c r="K36" i="31"/>
  <c r="L36" i="31"/>
  <c r="B37" i="31"/>
  <c r="C37" i="31"/>
  <c r="D37" i="31"/>
  <c r="E37" i="31"/>
  <c r="G37" i="31"/>
  <c r="F37" i="31" s="1"/>
  <c r="J37" i="31"/>
  <c r="K37" i="31"/>
  <c r="L37" i="31"/>
  <c r="B38" i="31"/>
  <c r="C38" i="31"/>
  <c r="D38" i="31"/>
  <c r="E38" i="31"/>
  <c r="G38" i="31"/>
  <c r="F38" i="31" s="1"/>
  <c r="J38" i="31"/>
  <c r="K38" i="31"/>
  <c r="L38" i="31"/>
  <c r="B39" i="31"/>
  <c r="C39" i="31"/>
  <c r="D39" i="31"/>
  <c r="E39" i="31"/>
  <c r="G39" i="31"/>
  <c r="F39" i="31" s="1"/>
  <c r="J39" i="31"/>
  <c r="K39" i="31"/>
  <c r="L39" i="31"/>
  <c r="B40" i="31"/>
  <c r="C40" i="31"/>
  <c r="D40" i="31"/>
  <c r="G40" i="31"/>
  <c r="F40" i="31" s="1"/>
  <c r="J40" i="31"/>
  <c r="K40" i="31"/>
  <c r="B41" i="31"/>
  <c r="C41" i="31"/>
  <c r="D41" i="31"/>
  <c r="E41" i="31"/>
  <c r="G41" i="31"/>
  <c r="F41" i="31" s="1"/>
  <c r="J41" i="31"/>
  <c r="K41" i="31"/>
  <c r="L41" i="31"/>
  <c r="B42" i="31"/>
  <c r="C42" i="31"/>
  <c r="D42" i="31"/>
  <c r="E42" i="31"/>
  <c r="G42" i="31"/>
  <c r="F42" i="31" s="1"/>
  <c r="J42" i="31"/>
  <c r="K42" i="31"/>
  <c r="L42" i="31"/>
  <c r="B43" i="31"/>
  <c r="C43" i="31"/>
  <c r="D43" i="31"/>
  <c r="E43" i="31"/>
  <c r="G43" i="31"/>
  <c r="F43" i="31" s="1"/>
  <c r="J43" i="31"/>
  <c r="K43" i="31"/>
  <c r="L43" i="31"/>
  <c r="B44" i="31"/>
  <c r="C44" i="31"/>
  <c r="D44" i="31"/>
  <c r="E44" i="31"/>
  <c r="G44" i="31"/>
  <c r="F44" i="31" s="1"/>
  <c r="J44" i="31"/>
  <c r="K44" i="31"/>
  <c r="L44" i="31"/>
  <c r="B45" i="31"/>
  <c r="C45" i="31"/>
  <c r="D45" i="31"/>
  <c r="E45" i="31"/>
  <c r="G45" i="31"/>
  <c r="F45" i="31" s="1"/>
  <c r="J45" i="31"/>
  <c r="K45" i="31"/>
  <c r="L45" i="31"/>
  <c r="B46" i="31"/>
  <c r="C46" i="31"/>
  <c r="D46" i="31"/>
  <c r="E46" i="31"/>
  <c r="G46" i="31"/>
  <c r="F46" i="31" s="1"/>
  <c r="J46" i="31"/>
  <c r="K46" i="31"/>
  <c r="L46" i="31"/>
  <c r="B47" i="31"/>
  <c r="C47" i="31"/>
  <c r="D47" i="31"/>
  <c r="E47" i="31"/>
  <c r="G47" i="31"/>
  <c r="F47" i="31" s="1"/>
  <c r="J47" i="31"/>
  <c r="K47" i="31"/>
  <c r="L47" i="31"/>
  <c r="B48" i="31"/>
  <c r="C48" i="31"/>
  <c r="D48" i="31"/>
  <c r="E48" i="31"/>
  <c r="G48" i="31"/>
  <c r="F48" i="31" s="1"/>
  <c r="J48" i="31"/>
  <c r="K48" i="31"/>
  <c r="L48" i="31"/>
  <c r="B49" i="31"/>
  <c r="C49" i="31"/>
  <c r="D49" i="31"/>
  <c r="E49" i="31"/>
  <c r="G49" i="31"/>
  <c r="F49" i="31" s="1"/>
  <c r="J49" i="31"/>
  <c r="K49" i="31"/>
  <c r="L49" i="31"/>
  <c r="B50" i="31"/>
  <c r="C50" i="31"/>
  <c r="D50" i="31"/>
  <c r="E50" i="31"/>
  <c r="G50" i="31"/>
  <c r="F50" i="31" s="1"/>
  <c r="J50" i="31"/>
  <c r="K50" i="31"/>
  <c r="L50" i="31"/>
  <c r="B51" i="31"/>
  <c r="C51" i="31"/>
  <c r="D51" i="31"/>
  <c r="E51" i="31"/>
  <c r="G51" i="31"/>
  <c r="F51" i="31" s="1"/>
  <c r="J51" i="31"/>
  <c r="K51" i="31"/>
  <c r="L51" i="31"/>
  <c r="B52" i="31"/>
  <c r="C52" i="31"/>
  <c r="D52" i="31"/>
  <c r="E52" i="31"/>
  <c r="G52" i="31"/>
  <c r="F52" i="31" s="1"/>
  <c r="J52" i="31"/>
  <c r="K52" i="31"/>
  <c r="L52" i="31"/>
  <c r="B53" i="31"/>
  <c r="C53" i="31"/>
  <c r="D53" i="31"/>
  <c r="E53" i="31"/>
  <c r="G53" i="31"/>
  <c r="F53" i="31" s="1"/>
  <c r="J53" i="31"/>
  <c r="K53" i="31"/>
  <c r="L53" i="31"/>
  <c r="B54" i="31"/>
  <c r="C54" i="31"/>
  <c r="D54" i="31"/>
  <c r="E54" i="31"/>
  <c r="G54" i="31"/>
  <c r="F54" i="31" s="1"/>
  <c r="J54" i="31"/>
  <c r="K54" i="31"/>
  <c r="L54" i="31"/>
  <c r="B55" i="31"/>
  <c r="C55" i="31"/>
  <c r="D55" i="31"/>
  <c r="E55" i="31"/>
  <c r="G55" i="31"/>
  <c r="F55" i="31" s="1"/>
  <c r="J55" i="31"/>
  <c r="K55" i="31"/>
  <c r="L55" i="31"/>
  <c r="B56" i="31"/>
  <c r="C56" i="31"/>
  <c r="D56" i="31"/>
  <c r="E56" i="31"/>
  <c r="G56" i="31"/>
  <c r="F56" i="31" s="1"/>
  <c r="J56" i="31"/>
  <c r="K56" i="31"/>
  <c r="L56" i="31"/>
  <c r="B57" i="31"/>
  <c r="C57" i="31"/>
  <c r="D57" i="31"/>
  <c r="G57" i="31"/>
  <c r="F57" i="31" s="1"/>
  <c r="J57" i="31"/>
  <c r="K57" i="31"/>
  <c r="L57" i="31"/>
  <c r="B58" i="31"/>
  <c r="C58" i="31"/>
  <c r="D58" i="31"/>
  <c r="E58" i="31"/>
  <c r="G58" i="31"/>
  <c r="F58" i="31" s="1"/>
  <c r="J58" i="31"/>
  <c r="K58" i="31"/>
  <c r="L58" i="31"/>
  <c r="B59" i="31"/>
  <c r="C59" i="31"/>
  <c r="D59" i="31"/>
  <c r="E59" i="31"/>
  <c r="G59" i="31"/>
  <c r="F59" i="31" s="1"/>
  <c r="J59" i="31"/>
  <c r="K59" i="31"/>
  <c r="L59" i="31"/>
  <c r="B60" i="31"/>
  <c r="C60" i="31"/>
  <c r="D60" i="31"/>
  <c r="E60" i="31"/>
  <c r="G60" i="31"/>
  <c r="F60" i="31" s="1"/>
  <c r="J60" i="31"/>
  <c r="K60" i="31"/>
  <c r="L60" i="31"/>
  <c r="B61" i="31"/>
  <c r="C61" i="31"/>
  <c r="D61" i="31"/>
  <c r="E61" i="31"/>
  <c r="G61" i="31"/>
  <c r="F61" i="31" s="1"/>
  <c r="J61" i="31"/>
  <c r="K61" i="31"/>
  <c r="L61" i="31"/>
  <c r="B62" i="31"/>
  <c r="C62" i="31"/>
  <c r="D62" i="31"/>
  <c r="E62" i="31"/>
  <c r="G62" i="31"/>
  <c r="F62" i="31" s="1"/>
  <c r="J62" i="31"/>
  <c r="K62" i="31"/>
  <c r="L62" i="31"/>
  <c r="B63" i="31"/>
  <c r="C63" i="31"/>
  <c r="D63" i="31"/>
  <c r="E63" i="31"/>
  <c r="G63" i="31"/>
  <c r="F63" i="31" s="1"/>
  <c r="J63" i="31"/>
  <c r="K63" i="31"/>
  <c r="L63" i="31"/>
  <c r="B64" i="31"/>
  <c r="C64" i="31"/>
  <c r="D64" i="31"/>
  <c r="E64" i="31"/>
  <c r="G64" i="31"/>
  <c r="F64" i="31" s="1"/>
  <c r="J64" i="31"/>
  <c r="K64" i="31"/>
  <c r="L64" i="31"/>
  <c r="B65" i="31"/>
  <c r="C65" i="31"/>
  <c r="D65" i="31"/>
  <c r="E65" i="31"/>
  <c r="G65" i="31"/>
  <c r="F65" i="31" s="1"/>
  <c r="J65" i="31"/>
  <c r="K65" i="31"/>
  <c r="L65" i="31"/>
  <c r="B66" i="31"/>
  <c r="C66" i="31"/>
  <c r="D66" i="31"/>
  <c r="E66" i="31"/>
  <c r="G66" i="31"/>
  <c r="F66" i="31" s="1"/>
  <c r="J66" i="31"/>
  <c r="K66" i="31"/>
  <c r="L66" i="31"/>
  <c r="B67" i="31"/>
  <c r="C67" i="31"/>
  <c r="D67" i="31"/>
  <c r="E67" i="31"/>
  <c r="G67" i="31"/>
  <c r="F67" i="31" s="1"/>
  <c r="J67" i="31"/>
  <c r="K67" i="31"/>
  <c r="L67" i="31"/>
  <c r="B68" i="31"/>
  <c r="C68" i="31"/>
  <c r="D68" i="31"/>
  <c r="E68" i="31"/>
  <c r="G68" i="31"/>
  <c r="F68" i="31" s="1"/>
  <c r="J68" i="31"/>
  <c r="K68" i="31"/>
  <c r="L68" i="31"/>
  <c r="B69" i="31"/>
  <c r="C69" i="31"/>
  <c r="D69" i="31"/>
  <c r="E69" i="31"/>
  <c r="G69" i="31"/>
  <c r="F69" i="31" s="1"/>
  <c r="J69" i="31"/>
  <c r="K69" i="31"/>
  <c r="L69" i="31"/>
  <c r="B70" i="31"/>
  <c r="C70" i="31"/>
  <c r="D70" i="31"/>
  <c r="E70" i="31"/>
  <c r="G70" i="31"/>
  <c r="F70" i="31" s="1"/>
  <c r="J70" i="31"/>
  <c r="K70" i="31"/>
  <c r="L70" i="31"/>
  <c r="B71" i="31"/>
  <c r="C71" i="31"/>
  <c r="D71" i="31"/>
  <c r="G71" i="31"/>
  <c r="F71" i="31" s="1"/>
  <c r="H71" i="31"/>
  <c r="I71" i="31"/>
  <c r="J71" i="31"/>
  <c r="K71" i="31"/>
  <c r="L71" i="31"/>
  <c r="B72" i="31"/>
  <c r="C72" i="31"/>
  <c r="D72" i="31"/>
  <c r="E72" i="31"/>
  <c r="G72" i="31"/>
  <c r="F72" i="31" s="1"/>
  <c r="H72" i="31"/>
  <c r="I72" i="31"/>
  <c r="J72" i="31"/>
  <c r="K72" i="31"/>
  <c r="L72" i="31"/>
  <c r="B73" i="31"/>
  <c r="C73" i="31"/>
  <c r="D73" i="31"/>
  <c r="E73" i="31"/>
  <c r="G73" i="31"/>
  <c r="F73" i="31" s="1"/>
  <c r="H73" i="31"/>
  <c r="I73" i="31"/>
  <c r="J73" i="31"/>
  <c r="K73" i="31"/>
  <c r="L73" i="31"/>
  <c r="H68" i="52"/>
  <c r="H37" i="52"/>
  <c r="L40" i="31" s="1"/>
  <c r="B9" i="53" l="1"/>
  <c r="B6" i="53"/>
  <c r="I69" i="31" l="1"/>
  <c r="H69" i="31"/>
  <c r="H61" i="31"/>
  <c r="I61" i="31"/>
  <c r="I53" i="31"/>
  <c r="H53" i="31"/>
  <c r="H45" i="31"/>
  <c r="I45" i="31"/>
  <c r="H37" i="31"/>
  <c r="I37" i="31"/>
  <c r="H29" i="31"/>
  <c r="I29" i="31"/>
  <c r="H21" i="31"/>
  <c r="I21" i="31"/>
  <c r="H13" i="31"/>
  <c r="I13" i="31"/>
  <c r="H64" i="31"/>
  <c r="I64" i="31"/>
  <c r="H56" i="31"/>
  <c r="I56" i="31"/>
  <c r="I48" i="31"/>
  <c r="H48" i="31"/>
  <c r="H40" i="31"/>
  <c r="I40" i="31"/>
  <c r="H32" i="31"/>
  <c r="I32" i="31"/>
  <c r="H24" i="31"/>
  <c r="I24" i="31"/>
  <c r="H16" i="31"/>
  <c r="I16" i="31"/>
  <c r="I8" i="31"/>
  <c r="H8" i="31"/>
  <c r="H63" i="31"/>
  <c r="I63" i="31"/>
  <c r="I59" i="31"/>
  <c r="H59" i="31"/>
  <c r="H55" i="31"/>
  <c r="I55" i="31"/>
  <c r="H51" i="31"/>
  <c r="I51" i="31"/>
  <c r="H47" i="31"/>
  <c r="I47" i="31"/>
  <c r="H43" i="31"/>
  <c r="I43" i="31"/>
  <c r="H39" i="31"/>
  <c r="I39" i="31"/>
  <c r="H35" i="31"/>
  <c r="I35" i="31"/>
  <c r="H31" i="31"/>
  <c r="I31" i="31"/>
  <c r="H27" i="31"/>
  <c r="I27" i="31"/>
  <c r="H23" i="31"/>
  <c r="I23" i="31"/>
  <c r="H19" i="31"/>
  <c r="I19" i="31"/>
  <c r="H15" i="31"/>
  <c r="I15" i="31"/>
  <c r="H11" i="31"/>
  <c r="I11" i="31"/>
  <c r="H7" i="31"/>
  <c r="I7" i="31"/>
  <c r="H65" i="31"/>
  <c r="I65" i="31"/>
  <c r="H57" i="31"/>
  <c r="I57" i="31"/>
  <c r="H49" i="31"/>
  <c r="I49" i="31"/>
  <c r="H41" i="31"/>
  <c r="I41" i="31"/>
  <c r="H33" i="31"/>
  <c r="I33" i="31"/>
  <c r="H25" i="31"/>
  <c r="I25" i="31"/>
  <c r="H17" i="31"/>
  <c r="I17" i="31"/>
  <c r="H9" i="31"/>
  <c r="I9" i="31"/>
  <c r="H68" i="31"/>
  <c r="I68" i="31"/>
  <c r="H60" i="31"/>
  <c r="I60" i="31"/>
  <c r="H52" i="31"/>
  <c r="I52" i="31"/>
  <c r="H44" i="31"/>
  <c r="I44" i="31"/>
  <c r="H36" i="31"/>
  <c r="I36" i="31"/>
  <c r="H28" i="31"/>
  <c r="I28" i="31"/>
  <c r="H20" i="31"/>
  <c r="I20" i="31"/>
  <c r="H12" i="31"/>
  <c r="I12" i="31"/>
  <c r="H67" i="31"/>
  <c r="I67" i="31"/>
  <c r="H70" i="31"/>
  <c r="I70" i="31"/>
  <c r="I66" i="31"/>
  <c r="H66" i="31"/>
  <c r="H62" i="31"/>
  <c r="I62" i="31"/>
  <c r="I58" i="31"/>
  <c r="H58" i="31"/>
  <c r="H54" i="31"/>
  <c r="I54" i="31"/>
  <c r="I50" i="31"/>
  <c r="H50" i="31"/>
  <c r="H46" i="31"/>
  <c r="I46" i="31"/>
  <c r="I42" i="31"/>
  <c r="H42" i="31"/>
  <c r="H38" i="31"/>
  <c r="I38" i="31"/>
  <c r="I34" i="31"/>
  <c r="H34" i="31"/>
  <c r="H30" i="31"/>
  <c r="I30" i="31"/>
  <c r="I26" i="31"/>
  <c r="H26" i="31"/>
  <c r="H22" i="31"/>
  <c r="I22" i="31"/>
  <c r="I18" i="31"/>
  <c r="H18" i="31"/>
  <c r="H14" i="31"/>
  <c r="I14" i="31"/>
  <c r="I10" i="31"/>
  <c r="H10" i="31"/>
  <c r="H6" i="31"/>
  <c r="I6" i="31"/>
  <c r="B5" i="31"/>
  <c r="A1" i="53" l="1"/>
  <c r="A5" i="53"/>
  <c r="B10" i="53"/>
  <c r="B17" i="53"/>
  <c r="B25" i="53"/>
  <c r="B26" i="53"/>
  <c r="O5" i="31" l="1"/>
  <c r="B29" i="49"/>
  <c r="B28" i="47"/>
  <c r="B28" i="48"/>
  <c r="B23" i="47"/>
  <c r="B23" i="48"/>
  <c r="E5" i="31"/>
  <c r="L5" i="31"/>
  <c r="K5" i="31"/>
  <c r="J5" i="31"/>
  <c r="I5" i="31"/>
  <c r="H5" i="31"/>
  <c r="G5" i="31"/>
  <c r="F5" i="31" s="1"/>
  <c r="D5" i="31"/>
  <c r="C5" i="31"/>
  <c r="B11" i="47" l="1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A38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<sst xmlns="http://schemas.openxmlformats.org/spreadsheetml/2006/main" count="3155" uniqueCount="1617">
  <si>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</si>
  <si>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</si>
  <si>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</si>
  <si>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</si>
  <si>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</si>
  <si>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</si>
  <si>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</si>
  <si>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</si>
  <si>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</si>
  <si>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</si>
  <si>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</si>
  <si>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</si>
  <si>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</si>
  <si>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</si>
  <si>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</si>
  <si>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</si>
  <si>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</si>
  <si>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</si>
  <si>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</si>
  <si>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</si>
  <si>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</si>
  <si>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</si>
  <si>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</si>
  <si>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</si>
  <si>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</si>
  <si>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</si>
  <si>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</si>
  <si>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</si>
  <si>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</si>
  <si>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</si>
  <si>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</si>
  <si>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</si>
  <si>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</si>
  <si>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</si>
  <si>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</si>
  <si>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</si>
  <si>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</si>
  <si>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</si>
  <si>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</si>
  <si>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</si>
  <si>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</si>
  <si>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</si>
  <si>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</si>
  <si>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</si>
  <si>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</si>
  <si>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</si>
  <si>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</si>
  <si>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</si>
  <si>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</si>
  <si>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</si>
  <si>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</si>
  <si>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</si>
  <si>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</si>
  <si>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</si>
  <si>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</si>
  <si>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</si>
  <si>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</si>
  <si>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</si>
  <si>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</si>
  <si>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</si>
  <si>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</si>
  <si>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</si>
  <si>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</si>
  <si>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</si>
  <si>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</si>
  <si>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</si>
  <si>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</si>
  <si>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</si>
  <si>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</si>
  <si>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</si>
  <si>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</si>
  <si>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</si>
  <si>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</si>
  <si>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</si>
  <si>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</si>
  <si>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</si>
  <si>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</si>
  <si>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</si>
  <si>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</si>
  <si>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</si>
  <si>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</si>
  <si>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</si>
  <si>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</si>
  <si>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</si>
  <si>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</si>
  <si>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</si>
  <si>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</si>
  <si>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</si>
  <si>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</si>
  <si>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</si>
  <si>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</si>
  <si>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</si>
  <si>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</si>
  <si>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</si>
  <si>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</si>
  <si>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</si>
  <si>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</si>
  <si>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</si>
  <si>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</si>
  <si>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</si>
  <si>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</si>
  <si>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</si>
  <si>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</si>
  <si>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</si>
  <si>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</si>
  <si>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</si>
  <si>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</si>
  <si>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</si>
  <si>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</si>
  <si>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</si>
  <si>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</si>
  <si>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</si>
  <si>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</si>
  <si>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</si>
  <si>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</si>
  <si>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</si>
  <si>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</si>
  <si>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</si>
  <si>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</si>
  <si>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</si>
  <si>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</si>
  <si>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</si>
  <si>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</si>
  <si>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</si>
  <si>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</si>
  <si>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</si>
  <si>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</si>
  <si>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</si>
  <si>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</si>
  <si>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</si>
  <si>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</si>
  <si>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</si>
  <si>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</si>
  <si>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</si>
  <si>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</si>
  <si>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</si>
  <si>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</si>
  <si>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</si>
  <si>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</si>
  <si>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</si>
  <si>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</si>
  <si>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</si>
  <si>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</si>
  <si>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</si>
  <si>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</si>
  <si>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</si>
  <si>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</si>
  <si>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</si>
  <si>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</si>
  <si>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</si>
  <si>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</si>
  <si>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</si>
  <si>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</si>
  <si>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</si>
  <si>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</si>
  <si>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</si>
  <si>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</si>
  <si>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</si>
  <si>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</si>
  <si>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</si>
  <si>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</si>
  <si>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</si>
  <si>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</si>
  <si>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</si>
  <si>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</si>
  <si>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</si>
  <si>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</si>
  <si>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</si>
  <si>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</si>
  <si>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</si>
  <si>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</si>
  <si>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</si>
  <si>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</si>
  <si>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</si>
  <si>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</si>
  <si>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</si>
  <si>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</si>
  <si>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</si>
  <si>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</si>
  <si>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</si>
  <si>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</si>
  <si>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</si>
  <si>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</si>
  <si>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</si>
  <si>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</si>
  <si>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</si>
  <si>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</si>
  <si>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</si>
  <si>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</si>
  <si>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</si>
  <si>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</si>
  <si>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</si>
  <si>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</si>
  <si>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</si>
  <si>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</si>
  <si>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</si>
  <si>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</si>
  <si>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</si>
  <si>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</si>
  <si>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</si>
  <si>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</si>
  <si>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</si>
  <si>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</si>
  <si>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</si>
  <si>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</si>
  <si>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</si>
  <si>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</si>
  <si>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</si>
  <si>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</si>
  <si>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</si>
  <si>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</si>
  <si>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</si>
  <si>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</si>
  <si>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</si>
  <si>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</si>
  <si>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</si>
  <si>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</si>
  <si>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</si>
  <si>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</si>
  <si>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</si>
  <si>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</si>
  <si>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</si>
  <si>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</si>
  <si>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</si>
  <si>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</si>
  <si>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</si>
  <si>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</si>
  <si>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</si>
  <si>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</si>
  <si>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</si>
  <si>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</si>
  <si>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</si>
  <si>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</si>
  <si>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</si>
  <si>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</si>
  <si>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</si>
  <si>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</si>
  <si>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</si>
  <si>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</si>
  <si>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</si>
  <si>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</si>
  <si>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</si>
  <si>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</si>
  <si>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</si>
  <si>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</si>
  <si>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</si>
  <si>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</si>
  <si>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</si>
  <si>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</si>
  <si>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</si>
  <si>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</si>
  <si>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</si>
  <si>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</si>
  <si>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</si>
  <si>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</si>
  <si>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</si>
  <si>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</si>
  <si>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</si>
  <si>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</si>
  <si>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</si>
  <si>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</si>
  <si>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</si>
  <si>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</si>
  <si>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</si>
  <si>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</si>
  <si>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</si>
  <si>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</si>
  <si>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</si>
  <si>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</si>
  <si>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</si>
  <si>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</si>
  <si>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</si>
  <si>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</si>
  <si>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</si>
  <si>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</si>
  <si>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</si>
  <si>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</si>
  <si>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</si>
  <si>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</si>
  <si>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</si>
  <si>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</si>
  <si>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</si>
  <si>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</si>
  <si>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</si>
  <si>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</si>
  <si>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</si>
  <si>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</si>
  <si>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</si>
  <si>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</si>
  <si>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</si>
  <si>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</si>
  <si>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</si>
  <si>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</si>
  <si>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</si>
  <si>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</si>
  <si>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</si>
  <si>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</si>
  <si>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</si>
  <si>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</si>
  <si>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</si>
  <si>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</si>
  <si>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</si>
  <si>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</si>
  <si>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</si>
  <si>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</si>
  <si>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</si>
  <si>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</si>
  <si>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</si>
  <si>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</si>
  <si>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</si>
  <si>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</si>
  <si>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</si>
  <si>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</si>
  <si>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</si>
  <si>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</si>
  <si>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</si>
  <si>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</si>
  <si>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</si>
  <si>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</si>
  <si>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</si>
  <si>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</si>
  <si>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</si>
  <si>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</si>
  <si>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</si>
  <si>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</si>
  <si>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</si>
  <si>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</si>
  <si>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</si>
  <si>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</si>
  <si>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</si>
  <si>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</si>
  <si>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</si>
  <si>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</si>
  <si>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</si>
  <si>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</si>
  <si>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</si>
  <si>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</si>
  <si>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</si>
  <si>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</si>
  <si>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</si>
  <si>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</si>
  <si>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</si>
  <si>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</si>
  <si>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</si>
  <si>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</si>
  <si>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</si>
  <si>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</si>
  <si>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</si>
  <si>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</si>
  <si>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</si>
  <si>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</si>
  <si>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</si>
  <si>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</si>
  <si>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</si>
  <si>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</si>
  <si>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</si>
  <si>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</si>
  <si>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</si>
  <si>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</si>
  <si>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</si>
  <si>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</si>
  <si>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</si>
  <si>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</si>
  <si>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</si>
  <si>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</si>
  <si>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</si>
  <si>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</si>
  <si>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</si>
  <si>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</si>
  <si>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</si>
  <si>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</si>
  <si>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</si>
  <si>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</si>
  <si>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</si>
  <si>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</si>
  <si>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</si>
  <si>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</si>
  <si>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</si>
  <si>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</si>
  <si>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</si>
  <si>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</si>
  <si>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</si>
  <si>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</si>
  <si>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</si>
  <si>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</si>
  <si>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</si>
  <si>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</si>
  <si>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</si>
  <si>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</si>
  <si>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</si>
  <si>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</si>
  <si>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</si>
  <si>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</si>
  <si>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</si>
  <si>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</si>
  <si>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</si>
  <si>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</si>
  <si>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</si>
  <si>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</si>
  <si>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</si>
  <si>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</si>
  <si>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</si>
  <si>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</si>
  <si>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</si>
  <si>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</si>
  <si>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</si>
  <si>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</si>
  <si>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</si>
  <si>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</si>
  <si>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</si>
  <si>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</si>
  <si>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</si>
  <si>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</si>
  <si>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</si>
  <si>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</si>
  <si>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</si>
  <si>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</si>
  <si>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</si>
  <si>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</si>
  <si>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</si>
  <si>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</si>
  <si>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</si>
  <si>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</si>
  <si>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</si>
  <si>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</si>
  <si>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</si>
  <si>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</si>
  <si>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</si>
  <si>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</si>
  <si>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</si>
  <si>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</si>
  <si>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</si>
  <si>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</si>
  <si>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</si>
  <si>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</si>
  <si>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</si>
  <si>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</si>
  <si>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</si>
  <si>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</si>
  <si>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</si>
  <si>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</si>
  <si>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</si>
  <si>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</si>
  <si>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</si>
  <si>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</si>
  <si>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</si>
  <si>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</si>
  <si>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</si>
  <si>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</si>
  <si>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</si>
  <si>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</si>
  <si>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</si>
  <si>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</si>
  <si>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</si>
  <si>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</si>
  <si>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</si>
  <si>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</si>
  <si>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</si>
  <si>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</si>
  <si>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</si>
  <si>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</si>
  <si>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</si>
  <si>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</si>
  <si>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</si>
  <si>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</si>
  <si>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</si>
  <si>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</si>
  <si>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</si>
  <si>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</si>
  <si>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</si>
  <si>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</si>
  <si>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</si>
  <si>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</si>
  <si>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</si>
  <si>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</si>
  <si>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</si>
  <si>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</si>
  <si>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</si>
  <si>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</si>
  <si>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</si>
  <si>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</si>
  <si>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</si>
  <si>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</si>
  <si>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</si>
  <si>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</si>
  <si>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</si>
  <si>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</si>
  <si>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</si>
  <si>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</si>
  <si>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</si>
  <si>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</si>
  <si>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</si>
  <si>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</si>
  <si>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</si>
  <si>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</si>
  <si>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</si>
  <si>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</si>
  <si>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</si>
  <si>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</si>
  <si>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</si>
  <si>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</si>
  <si>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</si>
  <si>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</si>
  <si>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</si>
  <si>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</si>
  <si>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</si>
  <si>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</si>
  <si>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</si>
  <si>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</si>
  <si>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</si>
  <si>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</si>
  <si>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</si>
  <si>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</si>
  <si>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</si>
  <si>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</si>
  <si>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</si>
  <si>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</si>
  <si>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</si>
  <si>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</si>
  <si>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</si>
  <si>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</si>
  <si>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</si>
  <si>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</si>
  <si>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</si>
  <si>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</si>
  <si>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</si>
  <si>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</si>
  <si>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</si>
  <si>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</si>
  <si>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</si>
  <si>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</si>
  <si>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</si>
  <si>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</si>
  <si>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</si>
  <si>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</si>
  <si>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</si>
  <si>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</si>
  <si>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</si>
  <si>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</si>
  <si>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</si>
  <si>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</si>
  <si>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</si>
  <si>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</si>
  <si>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</si>
  <si>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</si>
  <si>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</si>
  <si>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</si>
  <si>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</si>
  <si>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</si>
  <si>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</si>
  <si>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</si>
  <si>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</si>
  <si>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</si>
  <si>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</si>
  <si>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</si>
  <si>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</si>
  <si>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</si>
  <si>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</si>
  <si>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</si>
  <si>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</si>
  <si>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</si>
  <si>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</si>
  <si>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</si>
  <si>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</si>
  <si>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</si>
  <si>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</si>
  <si>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</si>
  <si>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</si>
  <si>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</si>
  <si>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</si>
  <si>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</si>
  <si>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</si>
  <si>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</si>
  <si>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</si>
  <si>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</si>
  <si>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</si>
  <si>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</si>
  <si>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</si>
  <si>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</si>
  <si>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</si>
  <si>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</si>
  <si>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</si>
  <si>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</si>
  <si>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</si>
  <si>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</si>
  <si>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</si>
  <si>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</si>
  <si>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</si>
  <si>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</si>
  <si>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</si>
  <si>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</si>
  <si>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</si>
  <si>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</si>
  <si>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</si>
  <si>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</si>
  <si>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</si>
  <si>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</si>
  <si>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</si>
  <si>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</si>
  <si>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</si>
  <si>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</si>
  <si>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</si>
  <si>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</si>
  <si>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</si>
  <si>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</si>
  <si>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</si>
  <si>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</si>
  <si>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</si>
  <si>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</si>
  <si>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</si>
  <si>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</si>
  <si>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</si>
  <si>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</si>
  <si>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</si>
  <si>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</si>
  <si>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</si>
  <si>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</si>
  <si>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</si>
  <si>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</si>
  <si>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</si>
  <si>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</si>
  <si>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</si>
  <si>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</si>
  <si>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</si>
  <si>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</si>
  <si>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</si>
  <si>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</si>
  <si>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</si>
  <si>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</si>
  <si>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</si>
  <si>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</si>
  <si>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</si>
  <si>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</si>
  <si>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</si>
  <si>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</si>
  <si>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</si>
  <si>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</si>
  <si>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</si>
  <si>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</si>
  <si>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</si>
  <si>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</si>
  <si>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</si>
  <si>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</si>
  <si>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</si>
  <si>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</si>
  <si>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</si>
  <si>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</si>
  <si>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</si>
  <si>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</si>
  <si>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</si>
  <si>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</si>
  <si>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</si>
  <si>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</si>
  <si>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</si>
  <si>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</si>
  <si>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</si>
  <si>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</si>
  <si>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</si>
  <si>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</si>
  <si>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</si>
  <si>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</si>
  <si>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</si>
  <si>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</si>
  <si>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</si>
  <si>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</si>
  <si>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</si>
  <si>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</si>
  <si>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</si>
  <si>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</si>
  <si>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</si>
  <si>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</si>
  <si>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</si>
  <si>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</si>
  <si>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</si>
  <si>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</si>
  <si>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</si>
  <si>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</si>
  <si>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</si>
  <si>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</si>
  <si>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</si>
  <si>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</si>
  <si>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</si>
  <si>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</si>
  <si>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</si>
  <si>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</si>
  <si>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</si>
  <si>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</si>
  <si>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</si>
  <si>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</si>
  <si>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</si>
  <si>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</si>
  <si>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</si>
  <si>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</si>
  <si>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</si>
  <si>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</si>
  <si>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</si>
  <si>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</si>
  <si>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</si>
  <si>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</si>
  <si>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</si>
  <si>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</si>
  <si>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</si>
  <si>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</si>
  <si>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</si>
  <si>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</si>
  <si>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</si>
  <si>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</si>
  <si>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</si>
  <si>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</si>
  <si>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</si>
  <si>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</si>
  <si>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</si>
  <si>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</si>
  <si>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</si>
  <si>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</si>
  <si>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</si>
  <si>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</si>
  <si>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</si>
  <si>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</si>
  <si>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</si>
  <si>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</si>
  <si>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</si>
  <si>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</si>
  <si>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</si>
  <si>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</si>
  <si>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</si>
  <si>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</si>
  <si>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</si>
  <si>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</si>
  <si>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</si>
  <si>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</si>
  <si>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</si>
  <si>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</si>
  <si>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</si>
  <si>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</si>
  <si>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</si>
  <si>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</si>
  <si>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</si>
  <si>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</si>
  <si>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</si>
  <si>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</si>
  <si>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</si>
  <si>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</si>
  <si>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</si>
  <si>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</si>
  <si>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</si>
  <si>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</si>
  <si>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</si>
  <si>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</si>
  <si>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</si>
  <si>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</si>
  <si>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</si>
  <si>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</si>
  <si>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</si>
  <si>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</si>
  <si>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</si>
  <si>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</si>
  <si>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</si>
  <si>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</si>
  <si>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</si>
  <si>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</si>
  <si>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</si>
  <si>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</si>
  <si>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</si>
  <si>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</si>
  <si>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</si>
  <si>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</si>
  <si>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</si>
  <si>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</si>
  <si>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</si>
  <si>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</si>
  <si>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</si>
  <si>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</si>
  <si>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</si>
  <si>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</si>
  <si>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</si>
  <si>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</si>
  <si>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</si>
  <si>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</si>
  <si>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</si>
  <si>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</si>
  <si>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</si>
  <si>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</si>
  <si>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</si>
  <si>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</si>
  <si>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</si>
  <si>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</si>
  <si>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</si>
  <si>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</si>
  <si>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</si>
  <si>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</si>
  <si>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</si>
  <si>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</si>
  <si>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</si>
  <si>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</si>
  <si>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</si>
  <si>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</si>
  <si>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</si>
  <si>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</si>
  <si>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</si>
  <si>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</si>
  <si>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</si>
  <si>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</si>
  <si>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</si>
  <si>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</si>
  <si>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</si>
  <si>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</si>
  <si>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</si>
  <si>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</si>
  <si>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</si>
  <si>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</si>
  <si>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</si>
  <si>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</si>
  <si>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</si>
  <si>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</si>
  <si>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</si>
  <si>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</si>
  <si>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</si>
  <si>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</si>
  <si>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</si>
  <si>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</si>
  <si>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</si>
  <si>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</si>
  <si>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</si>
  <si>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</si>
  <si>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</si>
  <si>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</si>
  <si>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</si>
  <si>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</si>
  <si>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</si>
  <si>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</si>
  <si>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</si>
  <si>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</si>
  <si>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</si>
  <si>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</si>
  <si>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</si>
  <si>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</si>
  <si>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</si>
  <si>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</si>
  <si>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</si>
  <si>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</si>
  <si>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</si>
  <si>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</si>
  <si>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</si>
  <si>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</si>
  <si>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</si>
  <si>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</si>
  <si>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</si>
  <si>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</si>
  <si>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</si>
  <si>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</si>
  <si>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</si>
  <si>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</si>
  <si>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</si>
  <si>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</si>
  <si>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</si>
  <si>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</si>
  <si>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</si>
  <si>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</si>
  <si>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</si>
  <si>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</si>
  <si>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</si>
  <si>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</si>
  <si>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</si>
  <si>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</si>
  <si>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</si>
  <si>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</si>
  <si>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</si>
  <si>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</si>
  <si>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</si>
  <si>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</si>
  <si>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</si>
  <si>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</si>
  <si>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</si>
  <si>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</si>
  <si>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</si>
  <si>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</si>
  <si>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</si>
  <si>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</si>
  <si>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</si>
  <si>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</si>
  <si>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</si>
  <si>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</si>
  <si>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</si>
  <si>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</si>
  <si>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</si>
  <si>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</si>
  <si>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</si>
  <si>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</si>
  <si>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</si>
  <si>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</si>
  <si>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</si>
  <si>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</si>
  <si>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</si>
  <si>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</si>
  <si>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</si>
  <si>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</si>
  <si>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</si>
  <si>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</si>
  <si>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</si>
  <si>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</si>
  <si>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</si>
  <si>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</si>
  <si>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</si>
  <si>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</si>
  <si>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</si>
  <si>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</si>
  <si>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</si>
  <si>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</si>
  <si>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</si>
  <si>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</si>
  <si>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</si>
  <si>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</si>
  <si>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</si>
  <si>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</si>
  <si>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</si>
  <si>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</si>
  <si>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</si>
  <si>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</si>
  <si>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</si>
  <si>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</si>
  <si>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</si>
  <si>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</si>
  <si>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</si>
  <si>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</si>
  <si>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</si>
  <si>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</si>
  <si>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</si>
  <si>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</si>
  <si>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</si>
  <si>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</si>
  <si>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</si>
  <si>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</si>
  <si>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</si>
  <si>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</si>
  <si>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</si>
  <si>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</si>
  <si>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</si>
  <si>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</si>
  <si>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</si>
  <si>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</si>
  <si>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</si>
  <si>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</si>
  <si>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</si>
  <si>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</si>
  <si>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</si>
  <si>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</si>
  <si>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</si>
  <si>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</si>
  <si>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</si>
  <si>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</si>
  <si>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</si>
  <si>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</si>
  <si>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</si>
  <si>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</si>
  <si>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</si>
  <si>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</si>
  <si>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</si>
  <si>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</si>
  <si>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</si>
  <si>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</si>
  <si>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</si>
  <si>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</si>
  <si>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</si>
  <si>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</si>
  <si>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</si>
  <si>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</si>
  <si>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</si>
  <si>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</si>
  <si>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</si>
  <si>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</si>
  <si>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</si>
  <si>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</si>
  <si>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</si>
  <si>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</si>
  <si>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</si>
  <si>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</si>
  <si>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</si>
  <si>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</si>
  <si>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</si>
  <si>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</si>
  <si>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</si>
  <si>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</si>
  <si>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</si>
  <si>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</si>
  <si>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</si>
  <si>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</si>
  <si>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</si>
  <si>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</si>
  <si>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</si>
  <si>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</si>
  <si>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</si>
  <si>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</si>
  <si>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</si>
  <si>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</si>
  <si>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</si>
  <si>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</si>
  <si>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</si>
  <si>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</si>
  <si>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</si>
  <si>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</si>
  <si>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</si>
  <si>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</si>
  <si>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</si>
  <si>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</si>
  <si>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</si>
  <si>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</si>
  <si>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</si>
  <si>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</si>
  <si>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</si>
  <si>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</si>
  <si>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</si>
  <si>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</si>
  <si>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</si>
  <si>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</si>
  <si>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</si>
  <si>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</si>
  <si>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</si>
  <si>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</si>
  <si>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</si>
  <si>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</si>
  <si>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</si>
  <si>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</si>
  <si>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</si>
  <si>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</si>
  <si>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</si>
  <si>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</si>
  <si>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</si>
  <si>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</si>
  <si>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</si>
  <si>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</si>
  <si>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</si>
  <si>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</si>
  <si>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</si>
  <si>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</si>
  <si>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</si>
  <si>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</si>
  <si>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</si>
  <si>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</si>
  <si>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</si>
  <si>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</si>
  <si>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</si>
  <si>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</si>
  <si>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</si>
  <si>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</si>
  <si>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</si>
  <si>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</si>
  <si>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</si>
  <si>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</si>
  <si>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</si>
  <si>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</si>
  <si>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</si>
  <si>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</si>
  <si>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</si>
  <si>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</si>
  <si>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</si>
  <si>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</si>
  <si>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</si>
  <si>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</si>
  <si>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</si>
  <si>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</si>
  <si>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</si>
  <si>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</si>
  <si>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</si>
  <si>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</si>
  <si>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</si>
  <si>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</si>
  <si>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</si>
  <si>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</si>
  <si>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</si>
  <si>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</si>
  <si>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</si>
  <si>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</si>
  <si>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</si>
  <si>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</si>
  <si>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</si>
  <si>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</si>
  <si>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</si>
  <si>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</si>
  <si>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</si>
  <si>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</si>
  <si>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</si>
  <si>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</si>
  <si>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</si>
  <si>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</si>
  <si>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</si>
  <si>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</si>
  <si>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</si>
  <si>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</si>
  <si>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</si>
  <si>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</si>
  <si>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</si>
  <si>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</si>
  <si>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</si>
  <si>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</si>
  <si>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</si>
  <si>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</si>
  <si>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</si>
  <si>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</si>
  <si>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</si>
  <si>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</si>
  <si>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</si>
  <si>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</si>
  <si>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</si>
  <si>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</si>
  <si>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</si>
  <si>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</si>
  <si>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</si>
  <si>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</si>
  <si>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</si>
  <si>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</si>
  <si>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</si>
  <si>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</si>
  <si>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</si>
  <si>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</si>
  <si>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</si>
  <si>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</si>
  <si>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</si>
  <si>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</si>
  <si>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</si>
  <si>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</si>
  <si>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</si>
  <si>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</si>
  <si>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</si>
  <si>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</si>
  <si>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</si>
  <si>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</si>
  <si>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</si>
  <si>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</si>
  <si>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</si>
  <si>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</si>
  <si>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</si>
  <si>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</si>
  <si>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</si>
  <si>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</si>
  <si>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</si>
  <si>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</si>
  <si>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</si>
  <si>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</si>
  <si>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</si>
  <si>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</si>
  <si>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</si>
  <si>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</si>
  <si>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</si>
  <si>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</si>
  <si>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</si>
  <si>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</si>
  <si>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</si>
  <si>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</si>
  <si>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</si>
  <si>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</si>
  <si>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</si>
  <si>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</si>
  <si>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</si>
  <si>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</si>
  <si>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</si>
  <si>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</si>
  <si>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</si>
  <si>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</si>
  <si>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</si>
  <si>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</si>
  <si>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</si>
  <si>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</si>
  <si>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</si>
  <si>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</si>
  <si>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</si>
  <si>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</si>
  <si>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</si>
  <si>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</si>
  <si>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</si>
  <si>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</si>
  <si>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</si>
  <si>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</si>
  <si>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</si>
  <si>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</si>
  <si>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</si>
  <si>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</si>
  <si>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</si>
  <si>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</si>
  <si>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</si>
  <si>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</si>
  <si>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</si>
  <si>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</si>
  <si>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</si>
  <si>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</si>
  <si>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</si>
  <si>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</si>
  <si>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</si>
  <si>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</si>
  <si>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</si>
  <si>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</si>
  <si>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</si>
  <si>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</si>
  <si>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</si>
  <si>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</si>
  <si>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</si>
  <si>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</si>
  <si>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</si>
  <si>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</si>
  <si>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</si>
  <si>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</si>
  <si>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</si>
  <si>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</si>
  <si>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</si>
  <si>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</si>
  <si>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</si>
  <si>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</si>
  <si>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</si>
  <si>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</si>
  <si>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</si>
  <si>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</si>
  <si>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</si>
  <si>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</si>
  <si>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</si>
  <si>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</si>
  <si>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</si>
  <si>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</si>
  <si>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</si>
  <si>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</si>
  <si>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</si>
  <si>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</si>
  <si>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</si>
  <si>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</si>
  <si>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</si>
  <si>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</si>
  <si>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</si>
  <si>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</si>
  <si>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</si>
  <si>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</si>
  <si>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</si>
  <si>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</si>
  <si>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</si>
  <si>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</si>
  <si>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</si>
  <si>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</si>
  <si>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</si>
  <si>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</si>
  <si>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</si>
  <si>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</si>
  <si>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</si>
  <si>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</si>
  <si>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</si>
  <si>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</si>
  <si>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</si>
  <si>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</si>
  <si>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</si>
  <si>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</si>
  <si>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</si>
  <si>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</si>
  <si>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</si>
  <si>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</si>
  <si>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</si>
  <si>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</si>
  <si>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</si>
  <si>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</si>
  <si>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</si>
  <si>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Categoria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</si>
  <si>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</si>
  <si>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</si>
  <si>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</si>
  <si>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</si>
  <si>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</si>
  <si>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</si>
  <si>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</si>
  <si>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</si>
  <si>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UNIDADE: MIRACATU/SP</t>
  </si>
  <si>
    <t>MIRACATU/SP</t>
  </si>
  <si>
    <t>BANCO DO BRASIL (AG. 1523-7 C.C 51.823-9)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</si>
  <si>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</si>
  <si>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</si>
  <si>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</si>
  <si>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</si>
  <si>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</si>
  <si>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</si>
  <si>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</si>
  <si>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</si>
  <si>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</si>
  <si>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</si>
  <si>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</si>
  <si>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</si>
  <si>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</si>
  <si>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</si>
  <si>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</si>
  <si>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</si>
  <si>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</si>
  <si>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</si>
  <si>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</si>
  <si>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</si>
  <si>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</si>
  <si>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</si>
  <si>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</si>
  <si>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</si>
  <si>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</si>
  <si>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</si>
  <si>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</si>
  <si>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</si>
  <si>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</si>
  <si>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</si>
  <si>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</si>
  <si>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</si>
  <si>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</si>
  <si>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</si>
  <si>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</si>
  <si>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</si>
  <si>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</si>
  <si>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</si>
  <si>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</si>
  <si>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</si>
  <si>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</si>
  <si>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</si>
  <si>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</si>
  <si>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</si>
  <si>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</si>
  <si>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</si>
  <si>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</si>
  <si>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</si>
  <si>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</si>
  <si>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</si>
  <si>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</si>
  <si>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</si>
  <si>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</si>
  <si>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</si>
  <si>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</si>
  <si>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</si>
  <si>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</si>
  <si>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</si>
  <si>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</si>
  <si>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</si>
  <si>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</si>
  <si>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</si>
  <si>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</si>
  <si>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</si>
  <si>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</si>
  <si>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</si>
  <si>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</si>
  <si>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</si>
  <si>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</si>
  <si>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</si>
  <si>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</si>
  <si>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</si>
  <si>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</si>
  <si>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</si>
  <si>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</si>
  <si>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</si>
  <si>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</si>
  <si>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</si>
  <si>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</si>
  <si>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</si>
  <si>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</si>
  <si>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</si>
  <si>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</si>
  <si>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</si>
  <si>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</si>
  <si>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</si>
  <si>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</si>
  <si>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</si>
  <si>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</si>
  <si>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</si>
  <si>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</si>
  <si>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</si>
  <si>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</si>
  <si>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</si>
  <si>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</si>
  <si>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</si>
  <si>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</si>
  <si>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IDAB MIRACATU (51823-9)</t>
  </si>
  <si>
    <t>PONTAMED FARMACEUTICA LTDA</t>
  </si>
  <si>
    <t>SINERGIA FARMACEUTICA LTDA</t>
  </si>
  <si>
    <t>RODRIGO LIMA DO NASCIMENTO</t>
  </si>
  <si>
    <t>EMPRÉSTIMOS ENTRE UNIDADES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</si>
  <si>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</si>
  <si>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</si>
  <si>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</si>
  <si>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</si>
  <si>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</si>
  <si>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</si>
  <si>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</si>
  <si>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</si>
  <si>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MIRACATU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</si>
  <si>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</si>
  <si>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</si>
  <si>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</si>
  <si>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</si>
  <si>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</si>
  <si>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</si>
  <si>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</si>
  <si>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</si>
  <si>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</si>
  <si>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</si>
  <si>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</si>
  <si>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</si>
  <si>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</si>
  <si>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Data original de vencimento</t>
  </si>
  <si>
    <t>Data de competência</t>
  </si>
  <si>
    <t>Nome do fornecedor/cliente</t>
  </si>
  <si>
    <t>Valor recebido (R$)</t>
  </si>
  <si>
    <t>Valor pago (R$)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</si>
  <si>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</si>
  <si>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</si>
  <si>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</si>
  <si>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</si>
  <si>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</si>
  <si>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</si>
  <si>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</si>
  <si>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</si>
  <si>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02/05/2023</t>
  </si>
  <si>
    <t>01/05/2023</t>
  </si>
  <si>
    <t>PEDIDO Nº 48045</t>
  </si>
  <si>
    <t>Boleto bancário</t>
  </si>
  <si>
    <t>PEDIDO Nº 48046</t>
  </si>
  <si>
    <t>Débito automático</t>
  </si>
  <si>
    <t>03/05/2023</t>
  </si>
  <si>
    <t>01/04/2023</t>
  </si>
  <si>
    <t>1/2 - NFS 763 / NFS-e:763</t>
  </si>
  <si>
    <t>MARATAYAMA SEGURANCA E SAUDE DO TRABALHO</t>
  </si>
  <si>
    <t>20/05/2023</t>
  </si>
  <si>
    <t>FATURA S03585</t>
  </si>
  <si>
    <t>04/05/2023</t>
  </si>
  <si>
    <t>Transferência bancária</t>
  </si>
  <si>
    <t>07/05/2023</t>
  </si>
  <si>
    <t>DEVOLUÇÃO FGTS COMP. 04/2023</t>
  </si>
  <si>
    <t>FGTS COMP. 04/2023</t>
  </si>
  <si>
    <t>GUIA FOI EMITIDA PELO CNPJ FILIA 12.955.134/0012-06 DE MIRACATU.</t>
  </si>
  <si>
    <t>10/05/2023</t>
  </si>
  <si>
    <t>FUNDO FIXO COMP. 04/2023</t>
  </si>
  <si>
    <t>05/05/2023</t>
  </si>
  <si>
    <t>20/04/2023</t>
  </si>
  <si>
    <t>NF 1197</t>
  </si>
  <si>
    <t>DOVALLE HOSPITALAR</t>
  </si>
  <si>
    <t>FOLHA COMP. 04/2023</t>
  </si>
  <si>
    <t>26/05/2023</t>
  </si>
  <si>
    <t>NFS 2 / NFS-e:2</t>
  </si>
  <si>
    <t>MARCIA AURORA SIMÕES RODRIGUES</t>
  </si>
  <si>
    <t>08/05/2023</t>
  </si>
  <si>
    <t>09/05/2023</t>
  </si>
  <si>
    <t>FOLHA COMP. 05/2023 - ADIANTAMENTO</t>
  </si>
  <si>
    <t>CARLA AUGUSTA ALVES TEIXEIRA</t>
  </si>
  <si>
    <t>272.963.658-70</t>
  </si>
  <si>
    <t>MARILZA MORAES DE SOUZA LIMA DA COSTA</t>
  </si>
  <si>
    <t>133.967.448-37</t>
  </si>
  <si>
    <t>316.937.638-18</t>
  </si>
  <si>
    <t>14/05/2023</t>
  </si>
  <si>
    <t>17/04/2023</t>
  </si>
  <si>
    <t>NF 65397</t>
  </si>
  <si>
    <t>CIRURGICA KD</t>
  </si>
  <si>
    <t>11/05/2023</t>
  </si>
  <si>
    <t>14/04/2023</t>
  </si>
  <si>
    <t>NF 578</t>
  </si>
  <si>
    <t>NF 579</t>
  </si>
  <si>
    <t>NF 582</t>
  </si>
  <si>
    <t>NF 587</t>
  </si>
  <si>
    <t>NF 2581350</t>
  </si>
  <si>
    <t>CVS COMERCIO DE ALIMENTOS E SERVICOS DE CARTOES LTDA</t>
  </si>
  <si>
    <t>NFS 1 / NFS-e:1</t>
  </si>
  <si>
    <t>NF 58343</t>
  </si>
  <si>
    <t>PRECISION COMERCIAL DISTRIBUIDORA DE PRODUTOS MEDICO HOSPITALARES LTDA</t>
  </si>
  <si>
    <t>REPASSE COMP. 05/2023</t>
  </si>
  <si>
    <t>12/05/2023</t>
  </si>
  <si>
    <t>1/2 - RATEIO COMP. 05/2023 1/2</t>
  </si>
  <si>
    <t>NF 467873</t>
  </si>
  <si>
    <t>NF 467921</t>
  </si>
  <si>
    <t>15/05/2023</t>
  </si>
  <si>
    <t>NF 86344</t>
  </si>
  <si>
    <t>MEDFUTURA DISTRIBUIDORA</t>
  </si>
  <si>
    <t>17/05/2023</t>
  </si>
  <si>
    <t>NF 241032</t>
  </si>
  <si>
    <t>ACACIA COMERCIO DE MEDICAMENTOS LTDA</t>
  </si>
  <si>
    <t>16/05/2023</t>
  </si>
  <si>
    <t>18/05/2023</t>
  </si>
  <si>
    <t>18/04/2023</t>
  </si>
  <si>
    <t>NF 241176</t>
  </si>
  <si>
    <t>NF 241033</t>
  </si>
  <si>
    <t>NF 237056</t>
  </si>
  <si>
    <t>CIENTIFICA MEDICA HOSPITALAR LTDA</t>
  </si>
  <si>
    <t>NF 237054</t>
  </si>
  <si>
    <t>NF 237058</t>
  </si>
  <si>
    <t>NF 237060</t>
  </si>
  <si>
    <t>19/05/2023</t>
  </si>
  <si>
    <t>INSS S/ FOLHA COMP. 03/2023</t>
  </si>
  <si>
    <t>01/03/2023</t>
  </si>
  <si>
    <t>PIS/COFINS/CSLL NFS 115 - LABORATÓRIO BIOMÉDICO LABORCLIN LTDA / NFS-e:115</t>
  </si>
  <si>
    <t>PIS/COFINS/CSLL NFS 53480 - SAPRA / NFS-e:53480</t>
  </si>
  <si>
    <t>IRRF NFS 115 - LABORATÓRIO BIOMÉDICO LABORCLIN LTDA / NFS-e:115</t>
  </si>
  <si>
    <t>IRRF S/ FOLHA COMP. 04/2023</t>
  </si>
  <si>
    <t>NF 237057</t>
  </si>
  <si>
    <t>NF 50236</t>
  </si>
  <si>
    <t>BD DISTRIBUIDORA DE MEDICAMENTOS E MAT. HOSP. LTDA</t>
  </si>
  <si>
    <t>19/04/2023</t>
  </si>
  <si>
    <t>NF 2620 / NF-e:2620</t>
  </si>
  <si>
    <t>VALLEMED</t>
  </si>
  <si>
    <t>001</t>
  </si>
  <si>
    <t>NF 28606</t>
  </si>
  <si>
    <t>DEPOSITO DE MAT PARA CONST GRANADA DE MIRACATU LTDA</t>
  </si>
  <si>
    <t>22/05/2023</t>
  </si>
  <si>
    <t>23/05/2023</t>
  </si>
  <si>
    <t>NF 5720</t>
  </si>
  <si>
    <t>DANIELA XAVIER DE ALMEIDA SPINA</t>
  </si>
  <si>
    <t>2/2 - RATEIO COMP. 05/2023 2/2</t>
  </si>
  <si>
    <t>NFS 220 / NFS-e:220</t>
  </si>
  <si>
    <t>RECIBO DE LOCAÇÃO Nº 426</t>
  </si>
  <si>
    <t>SAMIR SERVICOS RADIOLOGICOS LTDA</t>
  </si>
  <si>
    <t>NFS 1347 / NFS-e:1347</t>
  </si>
  <si>
    <t>FGTECH MANUTENCAO DE EQUIPAMENTOS LTDA</t>
  </si>
  <si>
    <t>NF 1633823</t>
  </si>
  <si>
    <t>R.B.SISTEMAS DE SERVICOS R.B. QUALITY COMERCIO DE EMBALAGENS LTDA</t>
  </si>
  <si>
    <t>25/05/2023</t>
  </si>
  <si>
    <t>NFS 120 / NFS-e:120</t>
  </si>
  <si>
    <t>LABORATORIO BIOMEDICO LABORCLIN LTDA</t>
  </si>
  <si>
    <t>30/05/2023</t>
  </si>
  <si>
    <t>NFS 368 / NFS-e:368</t>
  </si>
  <si>
    <t>LADJANE ALVES DE LIMA 46250140425</t>
  </si>
  <si>
    <t>01/06/2023</t>
  </si>
  <si>
    <t>NFS 1370 / NFS-e:1370</t>
  </si>
  <si>
    <t>EMPRÉSTIMO ENTRE UNIDADES</t>
  </si>
  <si>
    <t>RECEITA DE EMPRÉSTIMOS ENTRE UNIDADES</t>
  </si>
  <si>
    <t>RATEIO ADMINISTRATIVO CONF. ITEM 1.22.22 PROPOSTA ORÇAMENTÁRIA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</si>
  <si>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</si>
  <si>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</si>
  <si>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</si>
  <si>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</si>
  <si>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</si>
  <si>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</si>
  <si>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</si>
  <si>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</si>
  <si>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</si>
  <si>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</si>
  <si>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</si>
  <si>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</si>
  <si>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</si>
  <si>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</si>
  <si>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</si>
  <si>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</si>
  <si>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</si>
  <si>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</si>
  <si>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</si>
  <si>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</si>
  <si>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</si>
  <si>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07.847.837/0001-10</t>
  </si>
  <si>
    <t>NILZA CRISTIANE TAVARES</t>
  </si>
  <si>
    <t>261.829.608-76</t>
  </si>
  <si>
    <t>MARILENE PIRES</t>
  </si>
  <si>
    <t>051.981.178-03</t>
  </si>
  <si>
    <t>19.095.917/0001-45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</si>
  <si>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</si>
  <si>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</si>
  <si>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</si>
  <si>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</si>
  <si>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</si>
  <si>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</si>
  <si>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</si>
  <si>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04.233.134/0001-03</t>
  </si>
  <si>
    <t>JAIR LOPES CABRAL</t>
  </si>
  <si>
    <t>33.301.981/0001-66</t>
  </si>
  <si>
    <t>06.088.486/0001-48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</si>
  <si>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</si>
  <si>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</si>
  <si>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</si>
  <si>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</si>
  <si>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</si>
  <si>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</si>
  <si>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</si>
  <si>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27.432.030/0001-23</t>
  </si>
  <si>
    <t>PONTUALTIME COMERCIO E SERVICOS LTDA - ME</t>
  </si>
  <si>
    <t>07.895.273/0001-90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</si>
  <si>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</si>
  <si>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</si>
  <si>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</si>
  <si>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</si>
  <si>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</si>
  <si>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</si>
  <si>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</si>
  <si>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RL - DISTRIBUICAO HOSPITALAR</t>
  </si>
  <si>
    <t>45.238.303/0001-85</t>
  </si>
  <si>
    <t>EDIGE HOSPITALAR</t>
  </si>
  <si>
    <t>AUREAMED COMERCIO ATACADISTA DE PRODUTOS PARA SAUDE</t>
  </si>
  <si>
    <t>43.943.206/0001-68</t>
  </si>
  <si>
    <t>DIMASTER</t>
  </si>
  <si>
    <t>02.520.829/0001-40</t>
  </si>
  <si>
    <t>HOSPDROGAS COMERCIAL LTDA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</si>
  <si>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</si>
  <si>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</si>
  <si>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</si>
  <si>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</si>
  <si>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</si>
  <si>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</si>
  <si>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</si>
  <si>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</si>
  <si>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</si>
  <si>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08.189.587/0001-30</t>
  </si>
  <si>
    <t>RODRIGO VIEIRA DA SILVA ADMINISTRACAO E CONTABILIDADE</t>
  </si>
  <si>
    <t>34.569.252/0001-58</t>
  </si>
  <si>
    <t>MÊS: 05/2023</t>
  </si>
  <si>
    <t>45.560.724/0001-28</t>
  </si>
  <si>
    <t>GRF - GUIA DE RECOLHIMENTO DO FGTS</t>
  </si>
  <si>
    <t>30.861.408/0001-19</t>
  </si>
  <si>
    <t>308.866.138-84</t>
  </si>
  <si>
    <t>09.260.071/0001-06</t>
  </si>
  <si>
    <t>30.461.442/0001-04</t>
  </si>
  <si>
    <t>03.945.035/0001-91</t>
  </si>
  <si>
    <t>67.928.523/0001-73</t>
  </si>
  <si>
    <t>27.076.083/0001-59</t>
  </si>
  <si>
    <t>PONTOMAIS TECNOLOGIA S/A</t>
  </si>
  <si>
    <t>HENRIQUE FERREIRA DA COSTA GOMES</t>
  </si>
  <si>
    <t>073.620.634-58</t>
  </si>
  <si>
    <t>EDJANE SANTOS DE MOURA EIRELI</t>
  </si>
  <si>
    <t>18.717.010/0001-08</t>
  </si>
  <si>
    <t>INSTITUTO DE REGISTRO DE TITULOS E DOCUMENTOS E DE PESSOAS JURIDICAS DO BRASIL</t>
  </si>
  <si>
    <t>59.841.148/0001-00</t>
  </si>
  <si>
    <t>ADVANCE PSICOLOGIA E DESENVOLVIMENTO LTDA</t>
  </si>
  <si>
    <t>46.071.637/0001-70</t>
  </si>
  <si>
    <t>IDAB SEDE MIRACATU (51826-3)</t>
  </si>
  <si>
    <t>SEDE ADM. MIRACATU</t>
  </si>
  <si>
    <t>RATEIO COMP. 05/2023 - PARCELA 01/02</t>
  </si>
  <si>
    <t>RATEIO COMP. 05/2023 - PARCELA 02/02</t>
  </si>
  <si>
    <t>SEDE AD. MIRACATU/SP</t>
  </si>
  <si>
    <t>BANCO DO BRASIL (AG. 1523-7 C.C 51.826-3)</t>
  </si>
  <si>
    <t>UNIDADES: P. S. MIRACATU/SP E SEDE ADM. MIRACATU/SP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</si>
</sst>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8"/>
      <name val="Montserrat"/>
    </font>
    <font>
      <sz val="10"/>
      <color indexed="17"/>
      <name val="Montserrat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6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3" fillId="0" borderId="1" xfId="4489" applyFont="1" applyBorder="1" applyAlignment="1">
      <alignment horizontal="right" vertical="center"/>
    </xf>
    <xf numFmtId="0" fontId="97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9" fillId="2" borderId="69" xfId="0" applyNumberFormat="1" applyFont="1" applyFill="1" applyBorder="1" applyAlignment="1">
      <alignment vertical="center" wrapText="1"/>
    </xf>
    <xf numFmtId="4" fontId="99" fillId="2" borderId="0" xfId="0" applyNumberFormat="1" applyFont="1" applyFill="1" applyAlignment="1">
      <alignment vertical="center" wrapText="1"/>
    </xf>
    <xf numFmtId="187" fontId="101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1" fillId="79" borderId="69" xfId="0" applyNumberFormat="1" applyFont="1" applyFill="1" applyBorder="1" applyAlignment="1">
      <alignment vertical="center" wrapText="1"/>
    </xf>
    <xf numFmtId="4" fontId="101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7" fillId="0" borderId="16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5" fillId="0" borderId="1" xfId="4011" applyFont="1" applyBorder="1" applyAlignment="1">
      <alignment horizontal="right" vertical="center"/>
    </xf>
    <xf numFmtId="0" fontId="95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95" fillId="0" borderId="1" xfId="4012" applyFont="1" applyBorder="1" applyAlignment="1">
      <alignment horizontal="right" vertical="center"/>
    </xf>
    <xf numFmtId="0" fontId="95" fillId="0" borderId="1" xfId="4012" applyFont="1" applyBorder="1" applyAlignment="1">
      <alignment vertical="center"/>
    </xf>
    <xf numFmtId="0" fontId="95" fillId="0" borderId="1" xfId="4489" applyFont="1" applyBorder="1" applyAlignment="1">
      <alignment horizontal="right" vertical="center"/>
    </xf>
    <xf numFmtId="0" fontId="95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5" fillId="0" borderId="1" xfId="4531" applyFont="1" applyBorder="1" applyAlignment="1">
      <alignment horizontal="right" vertical="center"/>
    </xf>
    <xf numFmtId="0" fontId="95" fillId="0" borderId="1" xfId="4531" applyFont="1" applyBorder="1" applyAlignment="1">
      <alignment vertical="center"/>
    </xf>
    <xf numFmtId="0" fontId="104" fillId="0" borderId="1" xfId="0" applyFont="1" applyBorder="1" applyAlignment="1">
      <alignment vertical="center"/>
    </xf>
    <xf numFmtId="0" fontId="97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9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8" fillId="2" borderId="0" xfId="1" applyFont="1" applyFill="1" applyAlignment="1" applyProtection="1">
      <alignment vertical="center"/>
      <protection locked="0"/>
    </xf>
    <xf numFmtId="0" fontId="98" fillId="2" borderId="0" xfId="0" applyFont="1" applyFill="1" applyAlignment="1" applyProtection="1">
      <alignment vertical="center"/>
      <protection locked="0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98" fillId="2" borderId="0" xfId="1" applyFont="1" applyFill="1" applyAlignment="1">
      <alignment vertical="center"/>
    </xf>
    <xf numFmtId="0" fontId="98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8" fillId="2" borderId="0" xfId="305" applyNumberFormat="1" applyFont="1" applyFill="1" applyAlignment="1">
      <alignment vertical="center"/>
    </xf>
    <xf numFmtId="43" fontId="93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187" fontId="100" fillId="2" borderId="0" xfId="305" applyNumberFormat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8" fillId="2" borderId="0" xfId="305" applyNumberFormat="1" applyFont="1" applyFill="1" applyAlignment="1">
      <alignment vertical="center"/>
    </xf>
    <xf numFmtId="187" fontId="98" fillId="2" borderId="0" xfId="305" applyNumberFormat="1" applyFont="1" applyFill="1" applyAlignment="1">
      <alignment horizontal="left" vertical="center"/>
    </xf>
    <xf numFmtId="0" fontId="98" fillId="2" borderId="0" xfId="305" applyFont="1" applyFill="1" applyAlignment="1">
      <alignment horizontal="center" vertical="center"/>
    </xf>
    <xf numFmtId="0" fontId="93" fillId="2" borderId="0" xfId="305" applyFont="1" applyFill="1" applyAlignment="1">
      <alignment vertical="center"/>
    </xf>
    <xf numFmtId="4" fontId="98" fillId="2" borderId="0" xfId="305" applyNumberFormat="1" applyFont="1" applyFill="1" applyAlignment="1">
      <alignment horizontal="left" vertical="center"/>
    </xf>
    <xf numFmtId="187" fontId="98" fillId="2" borderId="0" xfId="305" applyNumberFormat="1" applyFont="1" applyFill="1" applyAlignment="1">
      <alignment horizontal="center" vertical="center"/>
    </xf>
    <xf numFmtId="4" fontId="98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3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9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3" fillId="2" borderId="0" xfId="0" applyFont="1" applyFill="1" applyBorder="1" applyAlignment="1">
      <alignment horizontal="center" vertical="center"/>
    </xf>
    <xf numFmtId="0" fontId="105" fillId="58" borderId="0" xfId="0" applyFont="1" applyFill="1" applyAlignment="1">
      <alignment horizontal="center" vertical="center"/>
    </xf>
    <xf numFmtId="0" fontId="106" fillId="0" borderId="0" xfId="0" applyFont="1"/>
    <xf numFmtId="188" fontId="105" fillId="0" borderId="0" xfId="0" applyNumberFormat="1" applyFont="1"/>
    <xf numFmtId="0" fontId="105" fillId="0" borderId="0" xfId="0" applyFont="1"/>
    <xf numFmtId="0" fontId="107" fillId="0" borderId="0" xfId="0" applyFont="1"/>
    <xf numFmtId="0" fontId="108" fillId="0" borderId="0" xfId="0" applyFont="1"/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9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10" fillId="2" borderId="0" xfId="0" applyFont="1" applyFill="1" applyBorder="1" applyAlignment="1">
      <alignment vertical="center" wrapText="1"/>
    </xf>
    <xf numFmtId="0" fontId="11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1" fillId="2" borderId="0" xfId="0" applyFont="1" applyFill="1" applyBorder="1" applyAlignment="1" applyProtection="1">
      <alignment horizontal="left" vertical="center"/>
      <protection locked="0"/>
    </xf>
    <xf numFmtId="1" fontId="111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12" fillId="2" borderId="0" xfId="0" applyFont="1" applyFill="1" applyBorder="1" applyAlignment="1">
      <alignment horizontal="left" vertical="center"/>
    </xf>
    <xf numFmtId="0" fontId="0" fillId="2" borderId="0" xfId="0" applyFont="1" applyFill="1"/>
    <xf numFmtId="165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4" fontId="8" fillId="2" borderId="0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4" fontId="101" fillId="3" borderId="69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6" fillId="0" borderId="0" xfId="0" applyFont="1" applyAlignment="1">
      <alignment vertical="center"/>
    </xf>
    <xf numFmtId="188" fontId="105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4" fontId="113" fillId="0" borderId="0" xfId="0" applyNumberFormat="1" applyFont="1" applyAlignment="1">
      <alignment vertical="center"/>
    </xf>
    <xf numFmtId="4" fontId="114" fillId="0" borderId="0" xfId="0" applyNumberFormat="1" applyFont="1" applyAlignment="1">
      <alignment vertical="center"/>
    </xf>
    <xf numFmtId="0" fontId="0" fillId="0" borderId="0" xfId="0" applyFill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3" fillId="74" borderId="70" xfId="305" applyNumberFormat="1" applyFont="1" applyFill="1" applyBorder="1" applyAlignment="1" applyProtection="1">
      <alignment horizontal="center" vertical="center"/>
      <protection locked="0"/>
    </xf>
    <xf numFmtId="181" fontId="93" fillId="74" borderId="57" xfId="305" applyNumberFormat="1" applyFont="1" applyFill="1" applyBorder="1" applyAlignment="1" applyProtection="1">
      <alignment horizontal="center" vertical="center"/>
      <protection locked="0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91439</xdr:rowOff>
    </xdr:from>
    <xdr:to>
      <xdr:col>1</xdr:col>
      <xdr:colOff>990600</xdr:colOff>
      <xdr:row>2</xdr:row>
      <xdr:rowOff>161924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" y="91439"/>
          <a:ext cx="2493645" cy="565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F6" sqref="F6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4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4" ht="106.15" customHeigh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</row>
    <row r="4" spans="1:24" ht="15.75">
      <c r="A4" s="172"/>
      <c r="B4" s="172"/>
      <c r="C4" s="173" t="s">
        <v>224</v>
      </c>
      <c r="D4" s="173"/>
      <c r="E4" s="173"/>
      <c r="F4" s="173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4" ht="15.75">
      <c r="A5" s="172"/>
      <c r="B5" s="172"/>
      <c r="C5" s="173" t="s">
        <v>1265</v>
      </c>
      <c r="D5" s="173" t="s">
        <v>1266</v>
      </c>
      <c r="E5" s="173"/>
      <c r="F5" s="173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1:24" ht="15.75">
      <c r="A6" s="172"/>
      <c r="B6" s="172"/>
      <c r="C6" s="173" t="s">
        <v>1591</v>
      </c>
      <c r="D6" s="174"/>
      <c r="E6" s="173"/>
      <c r="F6" s="173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</row>
    <row r="7" spans="1:24" ht="15.75">
      <c r="A7" s="172"/>
      <c r="B7" s="172"/>
      <c r="C7" s="175"/>
      <c r="D7" s="175"/>
      <c r="E7" s="175"/>
      <c r="F7" s="175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</row>
    <row r="8" spans="1:24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</row>
    <row r="9" spans="1:24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</row>
    <row r="10" spans="1:24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spans="1:24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4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pans="1:24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spans="1:24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pans="1:24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spans="1:24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spans="1:24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spans="1:24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spans="1:24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spans="1:24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  <row r="21" spans="1:24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</row>
    <row r="22" spans="1:24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</row>
    <row r="23" spans="1:24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</row>
    <row r="24" spans="1:24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</row>
    <row r="25" spans="1:24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</row>
    <row r="26" spans="1:24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</row>
    <row r="27" spans="1:24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</row>
    <row r="28" spans="1:24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</row>
    <row r="29" spans="1:24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7"/>
  <sheetViews>
    <sheetView tabSelected="1" zoomScaleNormal="100" workbookViewId="0">
      <selection activeCell="E4" sqref="E4"/>
    </sheetView>
  </sheetViews>
  <sheetFormatPr defaultColWidth="9.140625" defaultRowHeight="20.100000000000001" customHeight="1"/>
  <cols>
    <col min="1" max="1" width="26.5703125" style="395" bestFit="1" customWidth="1"/>
    <col min="2" max="2" width="19.7109375" style="2" bestFit="1" customWidth="1"/>
    <col min="3" max="3" width="67" style="2" bestFit="1" customWidth="1"/>
    <col min="4" max="4" width="23.28515625" style="5" bestFit="1" customWidth="1"/>
    <col min="5" max="5" width="19.5703125" style="2" bestFit="1" customWidth="1"/>
    <col min="6" max="6" width="17.42578125" style="8" bestFit="1" customWidth="1"/>
    <col min="7" max="7" width="67.28515625" style="8" bestFit="1" customWidth="1"/>
    <col min="8" max="8" width="22" style="8" bestFit="1" customWidth="1"/>
    <col min="9" max="9" width="59.28515625" style="8" bestFit="1" customWidth="1"/>
    <col min="10" max="10" width="13.5703125" style="2" bestFit="1" customWidth="1"/>
    <col min="11" max="11" width="13.140625" style="2" bestFit="1" customWidth="1"/>
    <col min="12" max="12" width="13.5703125" style="5" bestFit="1" customWidth="1"/>
    <col min="13" max="13" width="36.140625" style="8" bestFit="1" customWidth="1"/>
    <col min="14" max="14" width="16.28515625" style="2" bestFit="1" customWidth="1"/>
    <col min="15" max="15" width="38.28515625" style="3" bestFit="1" customWidth="1"/>
    <col min="16" max="16384" width="9.140625" style="2"/>
  </cols>
  <sheetData>
    <row r="1" spans="1:15" ht="20.100000000000001" customHeight="1">
      <c r="A1" s="2"/>
      <c r="C1" s="181" t="str">
        <f>INICIO!C4</f>
        <v>OS: INSTITUTO DIVA ALVES DO BRASIL - IDAB</v>
      </c>
      <c r="E1" s="177"/>
      <c r="F1" s="178"/>
      <c r="J1" s="3" t="s">
        <v>4</v>
      </c>
      <c r="K1" s="4">
        <v>25252.38</v>
      </c>
    </row>
    <row r="2" spans="1:15" ht="20.100000000000001" customHeight="1">
      <c r="A2" s="2"/>
      <c r="C2" s="181" t="s">
        <v>1616</v>
      </c>
      <c r="E2" s="179"/>
      <c r="F2" s="180"/>
      <c r="J2" s="3" t="s">
        <v>5</v>
      </c>
      <c r="K2" s="4">
        <v>137915.85</v>
      </c>
    </row>
    <row r="3" spans="1:15" ht="20.100000000000001" customHeight="1">
      <c r="A3" s="2"/>
      <c r="B3" s="5"/>
      <c r="C3" s="182" t="str">
        <f>INICIO!C6</f>
        <v>MÊS: 05/2023</v>
      </c>
      <c r="E3" s="5"/>
      <c r="J3" s="5"/>
      <c r="K3" s="6" t="s">
        <v>16</v>
      </c>
      <c r="L3" s="7">
        <v>0</v>
      </c>
    </row>
    <row r="4" spans="1:15" s="292" customFormat="1" ht="20.100000000000001" customHeight="1">
      <c r="A4" s="9" t="s">
        <v>9</v>
      </c>
      <c r="B4" s="9" t="s">
        <v>10</v>
      </c>
      <c r="C4" s="9" t="s">
        <v>11</v>
      </c>
      <c r="D4" s="9" t="s">
        <v>12</v>
      </c>
      <c r="E4" s="9" t="s">
        <v>3</v>
      </c>
      <c r="F4" s="9" t="s">
        <v>1260</v>
      </c>
      <c r="G4" s="9" t="s">
        <v>1261</v>
      </c>
      <c r="H4" s="9" t="s">
        <v>7</v>
      </c>
      <c r="I4" s="9" t="s">
        <v>13</v>
      </c>
      <c r="J4" s="9" t="s">
        <v>14</v>
      </c>
      <c r="K4" s="9" t="s">
        <v>15</v>
      </c>
      <c r="L4" s="9" t="s">
        <v>6</v>
      </c>
      <c r="M4" s="9" t="s">
        <v>1</v>
      </c>
      <c r="N4" s="9" t="s">
        <v>0</v>
      </c>
      <c r="O4" s="293"/>
    </row>
    <row r="5" spans="1:15" s="294" customFormat="1" ht="20.100000000000001" customHeight="1">
      <c r="A5" s="392">
        <v>50201</v>
      </c>
      <c r="B5" s="270" t="str">
        <f>CAZUL!P2</f>
        <v>Boleto bancário</v>
      </c>
      <c r="C5" s="271" t="str">
        <f>CAZUL!D2</f>
        <v>PEDIDO Nº 48045</v>
      </c>
      <c r="D5" s="272" t="str">
        <f>CAZUL!N2</f>
        <v>02/05/2023</v>
      </c>
      <c r="E5" s="273" t="str">
        <f>INICIO!D$5</f>
        <v>MIRACATU/SP</v>
      </c>
      <c r="F5" s="274" t="str">
        <f>VLOOKUP(G5,FORNECEDOR!$A$1:$B$3000,2,FALSE)</f>
        <v>60.896.248/0001-04</v>
      </c>
      <c r="G5" s="275" t="str">
        <f>CAZUL!E2</f>
        <v>VALLESUL TRANSPORTES E TURISMO LTDA</v>
      </c>
      <c r="H5" s="276" t="str">
        <f>VLOOKUP(O5,DESPESAS!A$1:D$2034,2,FALSE)</f>
        <v>03.42</v>
      </c>
      <c r="I5" s="276" t="str">
        <f>VLOOKUP(O5,DESPESAS!A$1:D$2034,3,FALSE)</f>
        <v>VALE TRANSPORTE</v>
      </c>
      <c r="J5" s="277">
        <f>CAZUL!F2</f>
        <v>0</v>
      </c>
      <c r="K5" s="278">
        <f>CAZUL!G2</f>
        <v>-1244.2</v>
      </c>
      <c r="L5" s="277">
        <f>CAZUL!H2</f>
        <v>-1244.2</v>
      </c>
      <c r="M5" s="270" t="s">
        <v>1267</v>
      </c>
      <c r="N5" s="279"/>
      <c r="O5" s="295" t="str">
        <f>CAZUL!C2</f>
        <v>VALE TRANSPORTE</v>
      </c>
    </row>
    <row r="6" spans="1:15" s="1" customFormat="1" ht="20.100000000000001" customHeight="1">
      <c r="A6" s="392">
        <v>50202</v>
      </c>
      <c r="B6" s="270" t="str">
        <f>CAZUL!P3</f>
        <v>Boleto bancário</v>
      </c>
      <c r="C6" s="271" t="str">
        <f>CAZUL!D3</f>
        <v>PEDIDO Nº 48046</v>
      </c>
      <c r="D6" s="272" t="str">
        <f>CAZUL!N3</f>
        <v>02/05/2023</v>
      </c>
      <c r="E6" s="273" t="str">
        <f>INICIO!D$5</f>
        <v>MIRACATU/SP</v>
      </c>
      <c r="F6" s="274" t="str">
        <f>VLOOKUP(G6,FORNECEDOR!$A$1:$B$3000,2,FALSE)</f>
        <v>60.896.248/0001-04</v>
      </c>
      <c r="G6" s="275" t="str">
        <f>CAZUL!E3</f>
        <v>VALLESUL TRANSPORTES E TURISMO LTDA</v>
      </c>
      <c r="H6" s="276" t="str">
        <f>VLOOKUP(O6,DESPESAS!A$1:D$2034,2,FALSE)</f>
        <v>03.42</v>
      </c>
      <c r="I6" s="276" t="str">
        <f>VLOOKUP(O6,DESPESAS!A$1:D$2034,3,FALSE)</f>
        <v>VALE TRANSPORTE</v>
      </c>
      <c r="J6" s="277">
        <f>CAZUL!F3</f>
        <v>0</v>
      </c>
      <c r="K6" s="278">
        <f>CAZUL!G3</f>
        <v>-321.5</v>
      </c>
      <c r="L6" s="277">
        <f>CAZUL!H3</f>
        <v>-1565.7</v>
      </c>
      <c r="M6" s="270" t="s">
        <v>1267</v>
      </c>
      <c r="N6" s="279"/>
      <c r="O6" s="295" t="str">
        <f>CAZUL!C3</f>
        <v>VALE TRANSPORTE</v>
      </c>
    </row>
    <row r="7" spans="1:15" s="1" customFormat="1" ht="20.100000000000001" customHeight="1">
      <c r="A7" s="393">
        <v>811221200099249</v>
      </c>
      <c r="B7" s="270" t="str">
        <f>CAZUL!P4</f>
        <v>Débito automático</v>
      </c>
      <c r="C7" s="271" t="str">
        <f>CAZUL!D4</f>
        <v>TARIFA BANCÁRIA</v>
      </c>
      <c r="D7" s="272" t="str">
        <f>CAZUL!N4</f>
        <v>02/05/2023</v>
      </c>
      <c r="E7" s="273" t="str">
        <f>INICIO!D$5</f>
        <v>MIRACATU/SP</v>
      </c>
      <c r="F7" s="274" t="str">
        <f>VLOOKUP(G7,FORNECEDOR!$A$1:$B$3000,2,FALSE)</f>
        <v>00.000.000/1409-53</v>
      </c>
      <c r="G7" s="275" t="str">
        <f>CAZUL!E4</f>
        <v>BANCO DO BRASIL</v>
      </c>
      <c r="H7" s="276" t="str">
        <f>VLOOKUP(O7,DESPESAS!A$1:D$2034,2,FALSE)</f>
        <v>04.07</v>
      </c>
      <c r="I7" s="276" t="str">
        <f>VLOOKUP(O7,DESPESAS!A$1:D$2034,3,FALSE)</f>
        <v>TARIFAS BANCARIAS</v>
      </c>
      <c r="J7" s="277">
        <f>CAZUL!F4</f>
        <v>0</v>
      </c>
      <c r="K7" s="278">
        <f>CAZUL!G4</f>
        <v>-20</v>
      </c>
      <c r="L7" s="277">
        <f>CAZUL!H4</f>
        <v>0</v>
      </c>
      <c r="M7" s="270" t="s">
        <v>1267</v>
      </c>
      <c r="N7" s="279"/>
      <c r="O7" s="295" t="str">
        <f>CAZUL!C4</f>
        <v>TARIFAS BANCÁRIAS</v>
      </c>
    </row>
    <row r="8" spans="1:15" s="1" customFormat="1" ht="20.100000000000001" customHeight="1">
      <c r="A8" s="392">
        <v>861231200121857</v>
      </c>
      <c r="B8" s="270" t="str">
        <f>CAZUL!P5</f>
        <v>Débito automático</v>
      </c>
      <c r="C8" s="271" t="str">
        <f>CAZUL!D5</f>
        <v>TARIFA BANCÁRIA</v>
      </c>
      <c r="D8" s="272" t="str">
        <f>CAZUL!N5</f>
        <v>03/05/2023</v>
      </c>
      <c r="E8" s="273" t="str">
        <f>INICIO!D$5</f>
        <v>MIRACATU/SP</v>
      </c>
      <c r="F8" s="274" t="str">
        <f>VLOOKUP(G8,FORNECEDOR!$A$1:$B$3000,2,FALSE)</f>
        <v>00.000.000/1409-53</v>
      </c>
      <c r="G8" s="275" t="str">
        <f>CAZUL!E5</f>
        <v>BANCO DO BRASIL</v>
      </c>
      <c r="H8" s="276" t="str">
        <f>VLOOKUP(O8,DESPESAS!A$1:D$2034,2,FALSE)</f>
        <v>04.07</v>
      </c>
      <c r="I8" s="276" t="str">
        <f>VLOOKUP(O8,DESPESAS!A$1:D$2034,3,FALSE)</f>
        <v>TARIFAS BANCARIAS</v>
      </c>
      <c r="J8" s="277">
        <f>CAZUL!F5</f>
        <v>0</v>
      </c>
      <c r="K8" s="278">
        <f>CAZUL!G5</f>
        <v>-11.5</v>
      </c>
      <c r="L8" s="277">
        <f>CAZUL!H5</f>
        <v>2100</v>
      </c>
      <c r="M8" s="270" t="s">
        <v>1267</v>
      </c>
      <c r="N8" s="279"/>
      <c r="O8" s="295" t="str">
        <f>CAZUL!C5</f>
        <v>TARIFAS BANCÁRIAS</v>
      </c>
    </row>
    <row r="9" spans="1:15" s="1" customFormat="1" ht="20.100000000000001" customHeight="1">
      <c r="A9" s="392">
        <v>50301</v>
      </c>
      <c r="B9" s="270" t="str">
        <f>CAZUL!P6</f>
        <v>Boleto bancário</v>
      </c>
      <c r="C9" s="271" t="str">
        <f>CAZUL!D6</f>
        <v>1/2 - NFS 763 / NFS-e:763</v>
      </c>
      <c r="D9" s="272" t="str">
        <f>CAZUL!N6</f>
        <v>03/05/2023</v>
      </c>
      <c r="E9" s="273" t="str">
        <f>INICIO!D$5</f>
        <v>MIRACATU/SP</v>
      </c>
      <c r="F9" s="274" t="str">
        <f>VLOOKUP(G9,FORNECEDOR!$A$1:$B$3000,2,FALSE)</f>
        <v>45.560.724/0001-28</v>
      </c>
      <c r="G9" s="275" t="str">
        <f>CAZUL!E6</f>
        <v>MARATAYAMA SEGURANCA E SAUDE DO TRABALHO</v>
      </c>
      <c r="H9" s="276" t="str">
        <f>VLOOKUP(O9,DESPESAS!A$1:D$2034,2,FALSE)</f>
        <v>03.34</v>
      </c>
      <c r="I9" s="276" t="str">
        <f>VLOOKUP(O9,DESPESAS!A$1:D$2034,3,FALSE)</f>
        <v>EXAME MÉDICO OCUPACIONAL</v>
      </c>
      <c r="J9" s="277">
        <f>CAZUL!F6</f>
        <v>0</v>
      </c>
      <c r="K9" s="278">
        <f>CAZUL!G6</f>
        <v>-2100</v>
      </c>
      <c r="L9" s="277">
        <f>CAZUL!H6</f>
        <v>0</v>
      </c>
      <c r="M9" s="270" t="s">
        <v>1267</v>
      </c>
      <c r="N9" s="279"/>
      <c r="O9" s="295" t="str">
        <f>CAZUL!C6</f>
        <v>EXAME MÉDICO OCUPACIONAL</v>
      </c>
    </row>
    <row r="10" spans="1:15" s="1" customFormat="1" ht="20.100000000000001" customHeight="1">
      <c r="A10" s="392">
        <v>50401</v>
      </c>
      <c r="B10" s="270" t="str">
        <f>CAZUL!P7</f>
        <v>Transferência bancária</v>
      </c>
      <c r="C10" s="271" t="str">
        <f>CAZUL!D7</f>
        <v>FATURA S03585</v>
      </c>
      <c r="D10" s="272" t="str">
        <f>CAZUL!N7</f>
        <v>04/05/2023</v>
      </c>
      <c r="E10" s="273" t="str">
        <f>INICIO!D$5</f>
        <v>MIRACATU/SP</v>
      </c>
      <c r="F10" s="274">
        <f>VLOOKUP(G10,FORNECEDOR!$A$1:$B$3000,2,FALSE)</f>
        <v>7366296000108</v>
      </c>
      <c r="G10" s="275" t="str">
        <f>CAZUL!E7</f>
        <v>NEO TECNOLOGIA DA INFORMATICA EIRELI</v>
      </c>
      <c r="H10" s="276" t="str">
        <f>VLOOKUP(O10,DESPESAS!A$1:D$2034,2,FALSE)</f>
        <v>03.23</v>
      </c>
      <c r="I10" s="276" t="str">
        <f>VLOOKUP(O10,DESPESAS!A$1:D$2034,3,FALSE)</f>
        <v>LOCAÇAO DE EQUIPAMENTOS DE INFORMATICA</v>
      </c>
      <c r="J10" s="277">
        <f>CAZUL!F7</f>
        <v>0</v>
      </c>
      <c r="K10" s="278">
        <f>CAZUL!G7</f>
        <v>-3660</v>
      </c>
      <c r="L10" s="277">
        <f>CAZUL!H7</f>
        <v>-3660</v>
      </c>
      <c r="M10" s="270" t="s">
        <v>1267</v>
      </c>
      <c r="N10" s="279"/>
      <c r="O10" s="295" t="str">
        <f>CAZUL!C7</f>
        <v>LOCAÇAO DE EQUIPAMENTOS DE INFORMATICA</v>
      </c>
    </row>
    <row r="11" spans="1:15" s="1" customFormat="1" ht="20.100000000000001" customHeight="1">
      <c r="A11" s="392">
        <v>551523000051549</v>
      </c>
      <c r="B11" s="270" t="str">
        <f>CAZUL!P8</f>
        <v>Transferência bancária</v>
      </c>
      <c r="C11" s="271" t="str">
        <f>CAZUL!D8</f>
        <v>DEVOLUÇÃO FGTS COMP. 04/2023</v>
      </c>
      <c r="D11" s="272" t="str">
        <f>CAZUL!N8</f>
        <v>04/05/2023</v>
      </c>
      <c r="E11" s="273" t="str">
        <f>INICIO!D$5</f>
        <v>MIRACATU/SP</v>
      </c>
      <c r="F11" s="274" t="str">
        <f>VLOOKUP(G11,FORNECEDOR!$A$1:$B$3000,2,FALSE)</f>
        <v>12.955.134/0001-45</v>
      </c>
      <c r="G11" s="275" t="str">
        <f>CAZUL!E8</f>
        <v>INSTITUTO DIVA ALVES DO BRASIL</v>
      </c>
      <c r="H11" s="276" t="str">
        <f>VLOOKUP(O11,DESPESAS!A$1:D$2034,2,FALSE)</f>
        <v>01.05</v>
      </c>
      <c r="I11" s="276" t="str">
        <f>VLOOKUP(O11,DESPESAS!A$1:D$2034,3,FALSE)</f>
        <v>ENCARGOS</v>
      </c>
      <c r="J11" s="277">
        <f>CAZUL!F8</f>
        <v>0</v>
      </c>
      <c r="K11" s="278">
        <f>CAZUL!G8</f>
        <v>-61.54</v>
      </c>
      <c r="L11" s="277">
        <f>CAZUL!H8</f>
        <v>-3721.54</v>
      </c>
      <c r="M11" s="270" t="s">
        <v>1267</v>
      </c>
      <c r="N11" s="279"/>
      <c r="O11" s="295" t="str">
        <f>CAZUL!C8</f>
        <v>FGTS e MULTA DE FGTS</v>
      </c>
    </row>
    <row r="12" spans="1:15" s="1" customFormat="1" ht="20.100000000000001" customHeight="1">
      <c r="A12" s="392">
        <v>50402</v>
      </c>
      <c r="B12" s="270" t="str">
        <f>CAZUL!P9</f>
        <v>Boleto bancário</v>
      </c>
      <c r="C12" s="271" t="str">
        <f>CAZUL!D9</f>
        <v>FGTS COMP. 04/2023</v>
      </c>
      <c r="D12" s="272" t="str">
        <f>CAZUL!N9</f>
        <v>04/05/2023</v>
      </c>
      <c r="E12" s="273" t="str">
        <f>INICIO!D$5</f>
        <v>MIRACATU/SP</v>
      </c>
      <c r="F12" s="274" t="str">
        <f>VLOOKUP(G12,FORNECEDOR!$A$1:$B$3000,2,FALSE)</f>
        <v>00.360.305/0001-04</v>
      </c>
      <c r="G12" s="275" t="str">
        <f>CAZUL!E9</f>
        <v>GRF - GUIA DE RECOLHIMENTO DO FGTS</v>
      </c>
      <c r="H12" s="276" t="str">
        <f>VLOOKUP(O12,DESPESAS!A$1:D$2034,2,FALSE)</f>
        <v>01.05</v>
      </c>
      <c r="I12" s="276" t="str">
        <f>VLOOKUP(O12,DESPESAS!A$1:D$2034,3,FALSE)</f>
        <v>ENCARGOS</v>
      </c>
      <c r="J12" s="277">
        <f>CAZUL!F9</f>
        <v>0</v>
      </c>
      <c r="K12" s="278">
        <f>CAZUL!G9</f>
        <v>-17732.169999999998</v>
      </c>
      <c r="L12" s="277">
        <f>CAZUL!H9</f>
        <v>-21453.71</v>
      </c>
      <c r="M12" s="270" t="s">
        <v>1267</v>
      </c>
      <c r="N12" s="279"/>
      <c r="O12" s="295" t="str">
        <f>CAZUL!C9</f>
        <v>FGTS e MULTA DE FGTS</v>
      </c>
    </row>
    <row r="13" spans="1:15" s="1" customFormat="1" ht="20.100000000000001" customHeight="1">
      <c r="A13" s="392">
        <v>552302510021321</v>
      </c>
      <c r="B13" s="270" t="str">
        <f>CAZUL!P10</f>
        <v>Transferência bancária</v>
      </c>
      <c r="C13" s="271" t="str">
        <f>CAZUL!D10</f>
        <v>FUNDO FIXO COMP. 04/2023</v>
      </c>
      <c r="D13" s="272" t="str">
        <f>CAZUL!N10</f>
        <v>04/05/2023</v>
      </c>
      <c r="E13" s="273" t="str">
        <f>INICIO!D$5</f>
        <v>MIRACATU/SP</v>
      </c>
      <c r="F13" s="274" t="str">
        <f>VLOOKUP(G13,FORNECEDOR!$A$1:$B$3000,2,FALSE)</f>
        <v>330.815.608-37</v>
      </c>
      <c r="G13" s="275" t="str">
        <f>CAZUL!E10</f>
        <v>RODRIGO LIMA DO NASCIMENTO</v>
      </c>
      <c r="H13" s="276" t="str">
        <f>VLOOKUP(O13,DESPESAS!A$1:D$2034,2,FALSE)</f>
        <v>03.31</v>
      </c>
      <c r="I13" s="276" t="str">
        <f>VLOOKUP(O13,DESPESAS!A$1:D$2034,3,FALSE)</f>
        <v>FUNDO FIXO</v>
      </c>
      <c r="J13" s="277">
        <f>CAZUL!F10</f>
        <v>0</v>
      </c>
      <c r="K13" s="278">
        <f>CAZUL!G10</f>
        <v>-673.91</v>
      </c>
      <c r="L13" s="277">
        <f>CAZUL!H10</f>
        <v>-22127.62</v>
      </c>
      <c r="M13" s="270" t="s">
        <v>1267</v>
      </c>
      <c r="N13" s="279"/>
      <c r="O13" s="295" t="str">
        <f>CAZUL!C10</f>
        <v>FUNDO FIXO</v>
      </c>
    </row>
    <row r="14" spans="1:15" s="1" customFormat="1" ht="20.100000000000001" customHeight="1">
      <c r="A14" s="392">
        <v>811241100104232</v>
      </c>
      <c r="B14" s="270" t="str">
        <f>CAZUL!P11</f>
        <v>Débito automático</v>
      </c>
      <c r="C14" s="271" t="str">
        <f>CAZUL!D11</f>
        <v>TARIFA BANCÁRIA</v>
      </c>
      <c r="D14" s="272" t="str">
        <f>CAZUL!N11</f>
        <v>04/05/2023</v>
      </c>
      <c r="E14" s="273" t="str">
        <f>INICIO!D$5</f>
        <v>MIRACATU/SP</v>
      </c>
      <c r="F14" s="274" t="str">
        <f>VLOOKUP(G14,FORNECEDOR!$A$1:$B$3000,2,FALSE)</f>
        <v>00.000.000/1409-53</v>
      </c>
      <c r="G14" s="275" t="str">
        <f>CAZUL!E11</f>
        <v>BANCO DO BRASIL</v>
      </c>
      <c r="H14" s="276" t="str">
        <f>VLOOKUP(O14,DESPESAS!A$1:D$2034,2,FALSE)</f>
        <v>04.07</v>
      </c>
      <c r="I14" s="276" t="str">
        <f>VLOOKUP(O14,DESPESAS!A$1:D$2034,3,FALSE)</f>
        <v>TARIFAS BANCARIAS</v>
      </c>
      <c r="J14" s="277">
        <f>CAZUL!F11</f>
        <v>0</v>
      </c>
      <c r="K14" s="278">
        <f>CAZUL!G11</f>
        <v>-11.5</v>
      </c>
      <c r="L14" s="277">
        <f>CAZUL!H11</f>
        <v>0</v>
      </c>
      <c r="M14" s="270" t="s">
        <v>1267</v>
      </c>
      <c r="N14" s="279"/>
      <c r="O14" s="295" t="str">
        <f>CAZUL!C11</f>
        <v>TARIFAS BANCÁRIAS</v>
      </c>
    </row>
    <row r="15" spans="1:15" s="1" customFormat="1" ht="20.100000000000001" customHeight="1">
      <c r="A15" s="392">
        <v>50501</v>
      </c>
      <c r="B15" s="270" t="str">
        <f>CAZUL!P12</f>
        <v>Transferência bancária</v>
      </c>
      <c r="C15" s="271" t="str">
        <f>CAZUL!D12</f>
        <v>NF 1197</v>
      </c>
      <c r="D15" s="272" t="str">
        <f>CAZUL!N12</f>
        <v>05/05/2023</v>
      </c>
      <c r="E15" s="273" t="str">
        <f>INICIO!D$5</f>
        <v>MIRACATU/SP</v>
      </c>
      <c r="F15" s="274" t="str">
        <f>VLOOKUP(G15,FORNECEDOR!$A$1:$B$3000,2,FALSE)</f>
        <v>30.861.408/0001-19</v>
      </c>
      <c r="G15" s="275" t="str">
        <f>CAZUL!E12</f>
        <v>DOVALLE HOSPITALAR</v>
      </c>
      <c r="H15" s="276" t="str">
        <f>VLOOKUP(O15,DESPESAS!A$1:D$2034,2,FALSE)</f>
        <v>02.01</v>
      </c>
      <c r="I15" s="276" t="str">
        <f>VLOOKUP(O15,DESPESAS!A$1:D$2034,3,FALSE)</f>
        <v>MEDICAMENTOS</v>
      </c>
      <c r="J15" s="277">
        <f>CAZUL!F12</f>
        <v>0</v>
      </c>
      <c r="K15" s="278">
        <f>CAZUL!G12</f>
        <v>-640</v>
      </c>
      <c r="L15" s="277">
        <f>CAZUL!H12</f>
        <v>-640</v>
      </c>
      <c r="M15" s="270" t="s">
        <v>1267</v>
      </c>
      <c r="N15" s="279"/>
      <c r="O15" s="295" t="str">
        <f>CAZUL!C12</f>
        <v>MEDICAMENTOS</v>
      </c>
    </row>
    <row r="16" spans="1:15" s="1" customFormat="1" ht="20.100000000000001" customHeight="1">
      <c r="A16" s="392">
        <v>20556</v>
      </c>
      <c r="B16" s="270" t="str">
        <f>CAZUL!P13</f>
        <v>Transferência bancária</v>
      </c>
      <c r="C16" s="271" t="str">
        <f>CAZUL!D13</f>
        <v>FOLHA COMP. 04/2023</v>
      </c>
      <c r="D16" s="272" t="str">
        <f>CAZUL!N13</f>
        <v>05/05/2023</v>
      </c>
      <c r="E16" s="273" t="str">
        <f>INICIO!D$5</f>
        <v>MIRACATU/SP</v>
      </c>
      <c r="F16" s="274" t="str">
        <f>VLOOKUP(G16,FORNECEDOR!$A$1:$B$3000,2,FALSE)</f>
        <v>12.955.134/0001-45</v>
      </c>
      <c r="G16" s="275" t="str">
        <f>CAZUL!E13</f>
        <v>INSTITUTO DIVA ALVES DO BRASIL</v>
      </c>
      <c r="H16" s="276" t="str">
        <f>VLOOKUP(O16,DESPESAS!A$1:D$2034,2,FALSE)</f>
        <v>01.01</v>
      </c>
      <c r="I16" s="276" t="str">
        <f>VLOOKUP(O16,DESPESAS!A$1:D$2034,3,FALSE)</f>
        <v>SALARIO</v>
      </c>
      <c r="J16" s="277">
        <f>CAZUL!F13</f>
        <v>0</v>
      </c>
      <c r="K16" s="278">
        <f>CAZUL!G13</f>
        <v>-202184.13</v>
      </c>
      <c r="L16" s="277">
        <f>CAZUL!H13</f>
        <v>-202824.13</v>
      </c>
      <c r="M16" s="270" t="s">
        <v>1267</v>
      </c>
      <c r="N16" s="279"/>
      <c r="O16" s="295" t="str">
        <f>CAZUL!C13</f>
        <v>SALARIOS</v>
      </c>
    </row>
    <row r="17" spans="1:15" s="1" customFormat="1" ht="20.100000000000001" customHeight="1">
      <c r="A17" s="392">
        <v>50502</v>
      </c>
      <c r="B17" s="270" t="str">
        <f>CAZUL!P14</f>
        <v>Transferência bancária</v>
      </c>
      <c r="C17" s="271" t="str">
        <f>CAZUL!D14</f>
        <v>NFS 2 / NFS-e:2</v>
      </c>
      <c r="D17" s="272" t="str">
        <f>CAZUL!N14</f>
        <v>05/05/2023</v>
      </c>
      <c r="E17" s="273" t="str">
        <f>INICIO!D$5</f>
        <v>MIRACATU/SP</v>
      </c>
      <c r="F17" s="274" t="str">
        <f>VLOOKUP(G17,FORNECEDOR!$A$1:$B$3000,2,FALSE)</f>
        <v>308.866.138-84</v>
      </c>
      <c r="G17" s="275" t="str">
        <f>CAZUL!E14</f>
        <v>MARCIA AURORA SIMÕES RODRIGUES</v>
      </c>
      <c r="H17" s="276" t="str">
        <f>VLOOKUP(O17,DESPESAS!A$1:D$2034,2,FALSE)</f>
        <v>04.04</v>
      </c>
      <c r="I17" s="276" t="str">
        <f>VLOOKUP(O17,DESPESAS!A$1:D$2034,3,FALSE)</f>
        <v>EDUCAÇAO CONTINUADA</v>
      </c>
      <c r="J17" s="277">
        <f>CAZUL!F14</f>
        <v>0</v>
      </c>
      <c r="K17" s="278">
        <f>CAZUL!G14</f>
        <v>-3500</v>
      </c>
      <c r="L17" s="277">
        <f>CAZUL!H14</f>
        <v>-206324.13</v>
      </c>
      <c r="M17" s="270" t="s">
        <v>1267</v>
      </c>
      <c r="N17" s="279"/>
      <c r="O17" s="295" t="str">
        <f>CAZUL!C14</f>
        <v>CURSOS E TREINAMENTOS</v>
      </c>
    </row>
    <row r="18" spans="1:15" s="1" customFormat="1" ht="20.100000000000001" customHeight="1">
      <c r="A18" s="392">
        <v>821251200172720</v>
      </c>
      <c r="B18" s="270" t="str">
        <f>CAZUL!P15</f>
        <v>Débito automático</v>
      </c>
      <c r="C18" s="271" t="str">
        <f>CAZUL!D15</f>
        <v>TARIFA BANCÁRIA</v>
      </c>
      <c r="D18" s="272" t="str">
        <f>CAZUL!N15</f>
        <v>05/05/2023</v>
      </c>
      <c r="E18" s="273" t="str">
        <f>INICIO!D$5</f>
        <v>MIRACATU/SP</v>
      </c>
      <c r="F18" s="274" t="str">
        <f>VLOOKUP(G18,FORNECEDOR!$A$1:$B$3000,2,FALSE)</f>
        <v>00.000.000/1409-53</v>
      </c>
      <c r="G18" s="275" t="str">
        <f>CAZUL!E15</f>
        <v>BANCO DO BRASIL</v>
      </c>
      <c r="H18" s="276" t="str">
        <f>VLOOKUP(O18,DESPESAS!A$1:D$2034,2,FALSE)</f>
        <v>04.07</v>
      </c>
      <c r="I18" s="276" t="str">
        <f>VLOOKUP(O18,DESPESAS!A$1:D$2034,3,FALSE)</f>
        <v>TARIFAS BANCARIAS</v>
      </c>
      <c r="J18" s="277">
        <f>CAZUL!F15</f>
        <v>0</v>
      </c>
      <c r="K18" s="278">
        <f>CAZUL!G15</f>
        <v>-11.5</v>
      </c>
      <c r="L18" s="277">
        <f>CAZUL!H15</f>
        <v>706.96</v>
      </c>
      <c r="M18" s="270" t="s">
        <v>1267</v>
      </c>
      <c r="N18" s="279"/>
      <c r="O18" s="295" t="str">
        <f>CAZUL!C15</f>
        <v>TARIFAS BANCÁRIAS</v>
      </c>
    </row>
    <row r="19" spans="1:15" s="1" customFormat="1" ht="20.100000000000001" customHeight="1">
      <c r="A19" s="392">
        <v>821251200311082</v>
      </c>
      <c r="B19" s="270" t="str">
        <f>CAZUL!P16</f>
        <v>Débito automático</v>
      </c>
      <c r="C19" s="271" t="str">
        <f>CAZUL!D16</f>
        <v>TARIFA BANCÁRIA</v>
      </c>
      <c r="D19" s="272" t="str">
        <f>CAZUL!N16</f>
        <v>05/05/2023</v>
      </c>
      <c r="E19" s="273" t="str">
        <f>INICIO!D$5</f>
        <v>MIRACATU/SP</v>
      </c>
      <c r="F19" s="274" t="str">
        <f>VLOOKUP(G19,FORNECEDOR!$A$1:$B$3000,2,FALSE)</f>
        <v>00.000.000/1409-53</v>
      </c>
      <c r="G19" s="275" t="str">
        <f>CAZUL!E16</f>
        <v>BANCO DO BRASIL</v>
      </c>
      <c r="H19" s="276" t="str">
        <f>VLOOKUP(O19,DESPESAS!A$1:D$2034,2,FALSE)</f>
        <v>04.07</v>
      </c>
      <c r="I19" s="276" t="str">
        <f>VLOOKUP(O19,DESPESAS!A$1:D$2034,3,FALSE)</f>
        <v>TARIFAS BANCARIAS</v>
      </c>
      <c r="J19" s="277">
        <f>CAZUL!F16</f>
        <v>0</v>
      </c>
      <c r="K19" s="278">
        <f>CAZUL!G16</f>
        <v>-404.36</v>
      </c>
      <c r="L19" s="277">
        <f>CAZUL!H16</f>
        <v>302.60000000000002</v>
      </c>
      <c r="M19" s="270" t="s">
        <v>1267</v>
      </c>
      <c r="N19" s="279"/>
      <c r="O19" s="295" t="str">
        <f>CAZUL!C16</f>
        <v>TARIFAS BANCÁRIAS</v>
      </c>
    </row>
    <row r="20" spans="1:15" s="1" customFormat="1" ht="20.100000000000001" customHeight="1">
      <c r="A20" s="392">
        <v>821251200311081</v>
      </c>
      <c r="B20" s="270" t="str">
        <f>CAZUL!P17</f>
        <v>Débito automático</v>
      </c>
      <c r="C20" s="271" t="str">
        <f>CAZUL!D17</f>
        <v>TARIFA BANCÁRIA</v>
      </c>
      <c r="D20" s="272" t="str">
        <f>CAZUL!N17</f>
        <v>05/05/2023</v>
      </c>
      <c r="E20" s="273" t="str">
        <f>INICIO!D$5</f>
        <v>MIRACATU/SP</v>
      </c>
      <c r="F20" s="274" t="str">
        <f>VLOOKUP(G20,FORNECEDOR!$A$1:$B$3000,2,FALSE)</f>
        <v>00.000.000/1409-53</v>
      </c>
      <c r="G20" s="275" t="str">
        <f>CAZUL!E17</f>
        <v>BANCO DO BRASIL</v>
      </c>
      <c r="H20" s="276" t="str">
        <f>VLOOKUP(O20,DESPESAS!A$1:D$2034,2,FALSE)</f>
        <v>04.07</v>
      </c>
      <c r="I20" s="276" t="str">
        <f>VLOOKUP(O20,DESPESAS!A$1:D$2034,3,FALSE)</f>
        <v>TARIFAS BANCARIAS</v>
      </c>
      <c r="J20" s="277">
        <f>CAZUL!F17</f>
        <v>0</v>
      </c>
      <c r="K20" s="278">
        <f>CAZUL!G17</f>
        <v>-302.60000000000002</v>
      </c>
      <c r="L20" s="277">
        <f>CAZUL!H17</f>
        <v>0</v>
      </c>
      <c r="M20" s="270" t="s">
        <v>1267</v>
      </c>
      <c r="N20" s="279"/>
      <c r="O20" s="295" t="str">
        <f>CAZUL!C17</f>
        <v>TARIFAS BANCÁRIAS</v>
      </c>
    </row>
    <row r="21" spans="1:15" s="1" customFormat="1" ht="20.100000000000001" customHeight="1">
      <c r="A21" s="392">
        <v>553186000032789</v>
      </c>
      <c r="B21" s="270" t="str">
        <f>CAZUL!P18</f>
        <v>Transferência bancária</v>
      </c>
      <c r="C21" s="271" t="str">
        <f>CAZUL!D18</f>
        <v>FOLHA COMP. 04/2023</v>
      </c>
      <c r="D21" s="272" t="str">
        <f>CAZUL!N18</f>
        <v>05/05/2023</v>
      </c>
      <c r="E21" s="273" t="s">
        <v>1614</v>
      </c>
      <c r="F21" s="274" t="str">
        <f>VLOOKUP(G21,FORNECEDOR!$A$1:$B$3000,2,FALSE)</f>
        <v>019.991.284-00</v>
      </c>
      <c r="G21" s="275" t="str">
        <f>CAZUL!E18</f>
        <v>MICHELE DE CASTRO SILVA PROTASIO</v>
      </c>
      <c r="H21" s="276" t="str">
        <f>VLOOKUP(O21,DESPESAS!A$1:D$2034,2,FALSE)</f>
        <v>01.01</v>
      </c>
      <c r="I21" s="276" t="str">
        <f>VLOOKUP(O21,DESPESAS!A$1:D$2034,3,FALSE)</f>
        <v>SALARIO</v>
      </c>
      <c r="J21" s="277">
        <f>CAZUL!F18</f>
        <v>0</v>
      </c>
      <c r="K21" s="278">
        <f>CAZUL!G18</f>
        <v>-4930</v>
      </c>
      <c r="L21" s="277">
        <f>CAZUL!H18</f>
        <v>-4930</v>
      </c>
      <c r="M21" s="270" t="s">
        <v>1615</v>
      </c>
      <c r="N21" s="279"/>
      <c r="O21" s="295" t="str">
        <f>CAZUL!C18</f>
        <v>SALARIOS</v>
      </c>
    </row>
    <row r="22" spans="1:15" s="1" customFormat="1" ht="20.100000000000001" customHeight="1">
      <c r="A22" s="392">
        <v>554287510024599</v>
      </c>
      <c r="B22" s="270" t="str">
        <f>CAZUL!P19</f>
        <v>Transferência bancária</v>
      </c>
      <c r="C22" s="271" t="str">
        <f>CAZUL!D19</f>
        <v>FOLHA COMP. 04/2023</v>
      </c>
      <c r="D22" s="272" t="str">
        <f>CAZUL!N19</f>
        <v>05/05/2023</v>
      </c>
      <c r="E22" s="273" t="s">
        <v>1614</v>
      </c>
      <c r="F22" s="274" t="str">
        <f>VLOOKUP(G22,FORNECEDOR!$A$1:$B$3000,2,FALSE)</f>
        <v>073.620.634-58</v>
      </c>
      <c r="G22" s="275" t="str">
        <f>CAZUL!E19</f>
        <v>HENRIQUE FERREIRA DA COSTA GOMES</v>
      </c>
      <c r="H22" s="276" t="str">
        <f>VLOOKUP(O22,DESPESAS!A$1:D$2034,2,FALSE)</f>
        <v>01.01</v>
      </c>
      <c r="I22" s="276" t="str">
        <f>VLOOKUP(O22,DESPESAS!A$1:D$2034,3,FALSE)</f>
        <v>SALARIO</v>
      </c>
      <c r="J22" s="277">
        <f>CAZUL!F19</f>
        <v>0</v>
      </c>
      <c r="K22" s="278">
        <f>CAZUL!G19</f>
        <v>-11600</v>
      </c>
      <c r="L22" s="277">
        <f>CAZUL!H19</f>
        <v>-16530</v>
      </c>
      <c r="M22" s="270" t="s">
        <v>1615</v>
      </c>
      <c r="N22" s="279"/>
      <c r="O22" s="295" t="str">
        <f>CAZUL!C19</f>
        <v>SALARIOS</v>
      </c>
    </row>
    <row r="23" spans="1:15" s="1" customFormat="1" ht="20.100000000000001" customHeight="1">
      <c r="A23" s="392">
        <v>811281200100901</v>
      </c>
      <c r="B23" s="270" t="str">
        <f>CAZUL!P20</f>
        <v>Débito automático</v>
      </c>
      <c r="C23" s="271" t="str">
        <f>CAZUL!D20</f>
        <v>TARIFA BANCÁRIA</v>
      </c>
      <c r="D23" s="272" t="str">
        <f>CAZUL!N20</f>
        <v>08/05/2023</v>
      </c>
      <c r="E23" s="273" t="str">
        <f>INICIO!D$5</f>
        <v>MIRACATU/SP</v>
      </c>
      <c r="F23" s="274" t="str">
        <f>VLOOKUP(G23,FORNECEDOR!$A$1:$B$3000,2,FALSE)</f>
        <v>00.000.000/1409-53</v>
      </c>
      <c r="G23" s="275" t="str">
        <f>CAZUL!E20</f>
        <v>BANCO DO BRASIL</v>
      </c>
      <c r="H23" s="276" t="str">
        <f>VLOOKUP(O23,DESPESAS!A$1:D$2034,2,FALSE)</f>
        <v>04.07</v>
      </c>
      <c r="I23" s="276" t="str">
        <f>VLOOKUP(O23,DESPESAS!A$1:D$2034,3,FALSE)</f>
        <v>TARIFAS BANCARIAS</v>
      </c>
      <c r="J23" s="277">
        <f>CAZUL!F20</f>
        <v>0</v>
      </c>
      <c r="K23" s="278">
        <f>CAZUL!G20</f>
        <v>-10</v>
      </c>
      <c r="L23" s="277">
        <f>CAZUL!H20</f>
        <v>0</v>
      </c>
      <c r="M23" s="270" t="s">
        <v>1267</v>
      </c>
      <c r="N23" s="279"/>
      <c r="O23" s="295" t="str">
        <f>CAZUL!C20</f>
        <v>TARIFAS BANCÁRIAS</v>
      </c>
    </row>
    <row r="24" spans="1:15" s="1" customFormat="1" ht="20.100000000000001" customHeight="1">
      <c r="A24" s="392">
        <v>552302000190187</v>
      </c>
      <c r="B24" s="270" t="str">
        <f>CAZUL!P21</f>
        <v>Transferência bancária</v>
      </c>
      <c r="C24" s="271" t="str">
        <f>CAZUL!D21</f>
        <v>FOLHA COMP. 05/2023 - ADIANTAMENTO</v>
      </c>
      <c r="D24" s="272" t="str">
        <f>CAZUL!N21</f>
        <v>09/05/2023</v>
      </c>
      <c r="E24" s="273" t="str">
        <f>INICIO!D$5</f>
        <v>MIRACATU/SP</v>
      </c>
      <c r="F24" s="274" t="str">
        <f>VLOOKUP(G24,FORNECEDOR!$A$1:$B$3000,2,FALSE)</f>
        <v>272.963.658-70</v>
      </c>
      <c r="G24" s="275" t="str">
        <f>CAZUL!E21</f>
        <v>CARLA AUGUSTA ALVES TEIXEIRA</v>
      </c>
      <c r="H24" s="276" t="str">
        <f>VLOOKUP(O24,DESPESAS!A$1:D$2034,2,FALSE)</f>
        <v>01.01</v>
      </c>
      <c r="I24" s="276" t="str">
        <f>VLOOKUP(O24,DESPESAS!A$1:D$2034,3,FALSE)</f>
        <v>SALARIO</v>
      </c>
      <c r="J24" s="277">
        <f>CAZUL!F21</f>
        <v>0</v>
      </c>
      <c r="K24" s="278">
        <f>CAZUL!G21</f>
        <v>-1449.38</v>
      </c>
      <c r="L24" s="277">
        <f>CAZUL!H21</f>
        <v>-1449.38</v>
      </c>
      <c r="M24" s="270" t="s">
        <v>1267</v>
      </c>
      <c r="N24" s="279"/>
      <c r="O24" s="295" t="str">
        <f>CAZUL!C21</f>
        <v>ADIANTAMENTO SALARIAL</v>
      </c>
    </row>
    <row r="25" spans="1:15" s="1" customFormat="1" ht="20.100000000000001" customHeight="1">
      <c r="A25" s="392">
        <v>552302000019768</v>
      </c>
      <c r="B25" s="270" t="str">
        <f>CAZUL!P22</f>
        <v>Transferência bancária</v>
      </c>
      <c r="C25" s="271" t="str">
        <f>CAZUL!D22</f>
        <v>FOLHA COMP. 05/2023 - ADIANTAMENTO</v>
      </c>
      <c r="D25" s="272" t="str">
        <f>CAZUL!N22</f>
        <v>09/05/2023</v>
      </c>
      <c r="E25" s="273" t="str">
        <f>INICIO!D$5</f>
        <v>MIRACATU/SP</v>
      </c>
      <c r="F25" s="274" t="str">
        <f>VLOOKUP(G25,FORNECEDOR!$A$1:$B$3000,2,FALSE)</f>
        <v>133.967.448-37</v>
      </c>
      <c r="G25" s="275" t="str">
        <f>CAZUL!E22</f>
        <v>MARILZA MORAES DE SOUZA LIMA DA COSTA</v>
      </c>
      <c r="H25" s="276" t="str">
        <f>VLOOKUP(O25,DESPESAS!A$1:D$2034,2,FALSE)</f>
        <v>01.01</v>
      </c>
      <c r="I25" s="276" t="str">
        <f>VLOOKUP(O25,DESPESAS!A$1:D$2034,3,FALSE)</f>
        <v>SALARIO</v>
      </c>
      <c r="J25" s="277">
        <f>CAZUL!F22</f>
        <v>0</v>
      </c>
      <c r="K25" s="278">
        <f>CAZUL!G22</f>
        <v>-600</v>
      </c>
      <c r="L25" s="277">
        <f>CAZUL!H22</f>
        <v>-2049.38</v>
      </c>
      <c r="M25" s="270" t="s">
        <v>1267</v>
      </c>
      <c r="N25" s="279"/>
      <c r="O25" s="295" t="str">
        <f>CAZUL!C22</f>
        <v>ADIANTAMENTO SALARIAL</v>
      </c>
    </row>
    <row r="26" spans="1:15" s="1" customFormat="1" ht="20.100000000000001" customHeight="1">
      <c r="A26" s="392">
        <v>550492510034490</v>
      </c>
      <c r="B26" s="270" t="str">
        <f>CAZUL!P23</f>
        <v>Transferência bancária</v>
      </c>
      <c r="C26" s="271" t="str">
        <f>CAZUL!D23</f>
        <v>FOLHA COMP. 05/2023 - ADIANTAMENTO</v>
      </c>
      <c r="D26" s="272" t="str">
        <f>CAZUL!N23</f>
        <v>09/05/2023</v>
      </c>
      <c r="E26" s="273" t="str">
        <f>INICIO!D$5</f>
        <v>MIRACATU/SP</v>
      </c>
      <c r="F26" s="274" t="str">
        <f>VLOOKUP(G26,FORNECEDOR!$A$1:$B$3000,2,FALSE)</f>
        <v>316.937.638-18</v>
      </c>
      <c r="G26" s="275" t="str">
        <f>CAZUL!E23</f>
        <v>JULIANE MUNIZ DOS SANTOS BEZERRA</v>
      </c>
      <c r="H26" s="276" t="str">
        <f>VLOOKUP(O26,DESPESAS!A$1:D$2034,2,FALSE)</f>
        <v>01.01</v>
      </c>
      <c r="I26" s="276" t="str">
        <f>VLOOKUP(O26,DESPESAS!A$1:D$2034,3,FALSE)</f>
        <v>SALARIO</v>
      </c>
      <c r="J26" s="277">
        <f>CAZUL!F23</f>
        <v>0</v>
      </c>
      <c r="K26" s="278">
        <f>CAZUL!G23</f>
        <v>-500</v>
      </c>
      <c r="L26" s="277">
        <f>CAZUL!H23</f>
        <v>-2549.38</v>
      </c>
      <c r="M26" s="270" t="s">
        <v>1267</v>
      </c>
      <c r="N26" s="279"/>
      <c r="O26" s="295" t="str">
        <f>CAZUL!C23</f>
        <v>ADIANTAMENTO SALARIAL</v>
      </c>
    </row>
    <row r="27" spans="1:15" s="1" customFormat="1" ht="20.100000000000001" customHeight="1">
      <c r="A27" s="392">
        <v>553558000017366</v>
      </c>
      <c r="B27" s="270" t="str">
        <f>CAZUL!P24</f>
        <v>Transferência bancária</v>
      </c>
      <c r="C27" s="271" t="str">
        <f>CAZUL!D24</f>
        <v>NF 65397</v>
      </c>
      <c r="D27" s="272" t="str">
        <f>CAZUL!N24</f>
        <v>11/05/2023</v>
      </c>
      <c r="E27" s="273" t="str">
        <f>INICIO!D$5</f>
        <v>MIRACATU/SP</v>
      </c>
      <c r="F27" s="274" t="str">
        <f>VLOOKUP(G27,FORNECEDOR!$A$1:$B$3000,2,FALSE)</f>
        <v>09.260.071/0001-06</v>
      </c>
      <c r="G27" s="275" t="str">
        <f>CAZUL!E24</f>
        <v>CIRURGICA KD</v>
      </c>
      <c r="H27" s="276" t="str">
        <f>VLOOKUP(O27,DESPESAS!A$1:D$2034,2,FALSE)</f>
        <v>02.02</v>
      </c>
      <c r="I27" s="276" t="str">
        <f>VLOOKUP(O27,DESPESAS!A$1:D$2034,3,FALSE)</f>
        <v>MATERIAIS DE CONSUMO</v>
      </c>
      <c r="J27" s="277">
        <f>CAZUL!F24</f>
        <v>0</v>
      </c>
      <c r="K27" s="278">
        <f>CAZUL!G24</f>
        <v>-1990.62</v>
      </c>
      <c r="L27" s="277">
        <f>CAZUL!H24</f>
        <v>-1990.62</v>
      </c>
      <c r="M27" s="270" t="s">
        <v>1267</v>
      </c>
      <c r="N27" s="279"/>
      <c r="O27" s="295" t="str">
        <f>CAZUL!C24</f>
        <v>MATERIAL HOSPITALAR</v>
      </c>
    </row>
    <row r="28" spans="1:15" s="1" customFormat="1" ht="20.100000000000001" customHeight="1">
      <c r="A28" s="392">
        <v>51101</v>
      </c>
      <c r="B28" s="270" t="str">
        <f>CAZUL!P25</f>
        <v>Boleto bancário</v>
      </c>
      <c r="C28" s="271" t="str">
        <f>CAZUL!D25</f>
        <v>NF 578</v>
      </c>
      <c r="D28" s="272" t="str">
        <f>CAZUL!N25</f>
        <v>11/05/2023</v>
      </c>
      <c r="E28" s="273" t="str">
        <f>INICIO!D$5</f>
        <v>MIRACATU/SP</v>
      </c>
      <c r="F28" s="274" t="str">
        <f>VLOOKUP(G28,FORNECEDOR!$A$1:$B$3000,2,FALSE)</f>
        <v>14.115.388/0001-80</v>
      </c>
      <c r="G28" s="275" t="str">
        <f>CAZUL!E25</f>
        <v>ELLO DISTRIBUICAO LTDA MATRIZ</v>
      </c>
      <c r="H28" s="276" t="str">
        <f>VLOOKUP(O28,DESPESAS!A$1:D$2034,2,FALSE)</f>
        <v>02.02</v>
      </c>
      <c r="I28" s="276" t="str">
        <f>VLOOKUP(O28,DESPESAS!A$1:D$2034,3,FALSE)</f>
        <v>MATERIAIS DE CONSUMO</v>
      </c>
      <c r="J28" s="277">
        <f>CAZUL!F25</f>
        <v>0</v>
      </c>
      <c r="K28" s="278">
        <f>CAZUL!G25</f>
        <v>-370.3</v>
      </c>
      <c r="L28" s="277">
        <f>CAZUL!H25</f>
        <v>-2360.92</v>
      </c>
      <c r="M28" s="270" t="s">
        <v>1267</v>
      </c>
      <c r="N28" s="279"/>
      <c r="O28" s="295" t="str">
        <f>CAZUL!C25</f>
        <v>MATERIAL HOSPITALAR</v>
      </c>
    </row>
    <row r="29" spans="1:15" s="1" customFormat="1" ht="20.100000000000001" customHeight="1">
      <c r="A29" s="392">
        <v>51102</v>
      </c>
      <c r="B29" s="270" t="str">
        <f>CAZUL!P26</f>
        <v>Boleto bancário</v>
      </c>
      <c r="C29" s="271" t="str">
        <f>CAZUL!D26</f>
        <v>NF 579</v>
      </c>
      <c r="D29" s="272" t="str">
        <f>CAZUL!N26</f>
        <v>11/05/2023</v>
      </c>
      <c r="E29" s="273" t="str">
        <f>INICIO!D$5</f>
        <v>MIRACATU/SP</v>
      </c>
      <c r="F29" s="274" t="str">
        <f>VLOOKUP(G29,FORNECEDOR!$A$1:$B$3000,2,FALSE)</f>
        <v>14.115.388/0001-80</v>
      </c>
      <c r="G29" s="275" t="str">
        <f>CAZUL!E26</f>
        <v>ELLO DISTRIBUICAO LTDA MATRIZ</v>
      </c>
      <c r="H29" s="276" t="str">
        <f>VLOOKUP(O29,DESPESAS!A$1:D$2034,2,FALSE)</f>
        <v>02.01</v>
      </c>
      <c r="I29" s="276" t="str">
        <f>VLOOKUP(O29,DESPESAS!A$1:D$2034,3,FALSE)</f>
        <v>MEDICAMENTOS</v>
      </c>
      <c r="J29" s="277">
        <f>CAZUL!F26</f>
        <v>0</v>
      </c>
      <c r="K29" s="278">
        <f>CAZUL!G26</f>
        <v>-2310.4</v>
      </c>
      <c r="L29" s="277">
        <f>CAZUL!H26</f>
        <v>-4671.32</v>
      </c>
      <c r="M29" s="270" t="s">
        <v>1267</v>
      </c>
      <c r="N29" s="279"/>
      <c r="O29" s="295" t="str">
        <f>CAZUL!C26</f>
        <v>MEDICAMENTOS</v>
      </c>
    </row>
    <row r="30" spans="1:15" s="1" customFormat="1" ht="20.100000000000001" customHeight="1">
      <c r="A30" s="392">
        <v>51103</v>
      </c>
      <c r="B30" s="270" t="str">
        <f>CAZUL!P27</f>
        <v>Boleto bancário</v>
      </c>
      <c r="C30" s="271" t="str">
        <f>CAZUL!D27</f>
        <v>NF 582</v>
      </c>
      <c r="D30" s="272" t="str">
        <f>CAZUL!N27</f>
        <v>11/05/2023</v>
      </c>
      <c r="E30" s="273" t="str">
        <f>INICIO!D$5</f>
        <v>MIRACATU/SP</v>
      </c>
      <c r="F30" s="274" t="str">
        <f>VLOOKUP(G30,FORNECEDOR!$A$1:$B$3000,2,FALSE)</f>
        <v>14.115.388/0001-80</v>
      </c>
      <c r="G30" s="275" t="str">
        <f>CAZUL!E27</f>
        <v>ELLO DISTRIBUICAO LTDA MATRIZ</v>
      </c>
      <c r="H30" s="276" t="str">
        <f>VLOOKUP(O30,DESPESAS!A$1:D$2034,2,FALSE)</f>
        <v>02.01</v>
      </c>
      <c r="I30" s="276" t="str">
        <f>VLOOKUP(O30,DESPESAS!A$1:D$2034,3,FALSE)</f>
        <v>MEDICAMENTOS</v>
      </c>
      <c r="J30" s="277">
        <f>CAZUL!F27</f>
        <v>0</v>
      </c>
      <c r="K30" s="278">
        <f>CAZUL!G27</f>
        <v>-110</v>
      </c>
      <c r="L30" s="277">
        <f>CAZUL!H27</f>
        <v>-4781.32</v>
      </c>
      <c r="M30" s="270" t="s">
        <v>1267</v>
      </c>
      <c r="N30" s="279"/>
      <c r="O30" s="295" t="str">
        <f>CAZUL!C27</f>
        <v>MEDICAMENTOS</v>
      </c>
    </row>
    <row r="31" spans="1:15" s="1" customFormat="1" ht="20.100000000000001" customHeight="1">
      <c r="A31" s="392">
        <v>51104</v>
      </c>
      <c r="B31" s="270" t="str">
        <f>CAZUL!P28</f>
        <v>Boleto bancário</v>
      </c>
      <c r="C31" s="271" t="str">
        <f>CAZUL!D28</f>
        <v>NF 587</v>
      </c>
      <c r="D31" s="272" t="str">
        <f>CAZUL!N28</f>
        <v>11/05/2023</v>
      </c>
      <c r="E31" s="273" t="str">
        <f>INICIO!D$5</f>
        <v>MIRACATU/SP</v>
      </c>
      <c r="F31" s="274" t="str">
        <f>VLOOKUP(G31,FORNECEDOR!$A$1:$B$3000,2,FALSE)</f>
        <v>14.115.388/0001-80</v>
      </c>
      <c r="G31" s="275" t="str">
        <f>CAZUL!E28</f>
        <v>ELLO DISTRIBUICAO LTDA MATRIZ</v>
      </c>
      <c r="H31" s="276" t="str">
        <f>VLOOKUP(O31,DESPESAS!A$1:D$2034,2,FALSE)</f>
        <v>02.01</v>
      </c>
      <c r="I31" s="276" t="str">
        <f>VLOOKUP(O31,DESPESAS!A$1:D$2034,3,FALSE)</f>
        <v>MEDICAMENTOS</v>
      </c>
      <c r="J31" s="277">
        <f>CAZUL!F28</f>
        <v>0</v>
      </c>
      <c r="K31" s="278">
        <f>CAZUL!G28</f>
        <v>-684</v>
      </c>
      <c r="L31" s="277">
        <f>CAZUL!H28</f>
        <v>-5465.32</v>
      </c>
      <c r="M31" s="270" t="s">
        <v>1267</v>
      </c>
      <c r="N31" s="279"/>
      <c r="O31" s="295" t="str">
        <f>CAZUL!C28</f>
        <v>MEDICAMENTOS</v>
      </c>
    </row>
    <row r="32" spans="1:15" s="1" customFormat="1" ht="20.100000000000001" customHeight="1">
      <c r="A32" s="392">
        <v>550386000125598</v>
      </c>
      <c r="B32" s="270" t="str">
        <f>CAZUL!P29</f>
        <v>Transferência bancária</v>
      </c>
      <c r="C32" s="271" t="str">
        <f>CAZUL!D29</f>
        <v>NF 2581350</v>
      </c>
      <c r="D32" s="272" t="str">
        <f>CAZUL!N29</f>
        <v>11/05/2023</v>
      </c>
      <c r="E32" s="273" t="str">
        <f>INICIO!D$5</f>
        <v>MIRACATU/SP</v>
      </c>
      <c r="F32" s="274" t="str">
        <f>VLOOKUP(G32,FORNECEDOR!$A$1:$B$3000,2,FALSE)</f>
        <v>04.728.183/0001-17</v>
      </c>
      <c r="G32" s="275" t="str">
        <f>CAZUL!E29</f>
        <v>CVS COMERCIO DE ALIMENTOS E SERVICOS DE CARTOES LTDA</v>
      </c>
      <c r="H32" s="276" t="str">
        <f>VLOOKUP(O32,DESPESAS!A$1:D$2034,2,FALSE)</f>
        <v>03.01</v>
      </c>
      <c r="I32" s="276" t="str">
        <f>VLOOKUP(O32,DESPESAS!A$1:D$2034,3,FALSE)</f>
        <v>ALIMENTAÇAO</v>
      </c>
      <c r="J32" s="277">
        <f>CAZUL!F29</f>
        <v>0</v>
      </c>
      <c r="K32" s="278">
        <f>CAZUL!G29</f>
        <v>-12510</v>
      </c>
      <c r="L32" s="277">
        <f>CAZUL!H29</f>
        <v>-17975.32</v>
      </c>
      <c r="M32" s="270" t="s">
        <v>1267</v>
      </c>
      <c r="N32" s="279"/>
      <c r="O32" s="295" t="str">
        <f>CAZUL!C29</f>
        <v>LANCHES E REFEIÇOES</v>
      </c>
    </row>
    <row r="33" spans="1:15" s="1" customFormat="1" ht="20.100000000000001" customHeight="1">
      <c r="A33" s="392">
        <v>557655000000829</v>
      </c>
      <c r="B33" s="270" t="str">
        <f>CAZUL!P30</f>
        <v>Transferência bancária</v>
      </c>
      <c r="C33" s="271" t="str">
        <f>CAZUL!D30</f>
        <v>NFS 1 / NFS-e:1</v>
      </c>
      <c r="D33" s="272" t="str">
        <f>CAZUL!N30</f>
        <v>11/05/2023</v>
      </c>
      <c r="E33" s="273" t="str">
        <f>INICIO!D$5</f>
        <v>MIRACATU/SP</v>
      </c>
      <c r="F33" s="274" t="str">
        <f>VLOOKUP(G33,FORNECEDOR!$A$1:$B$3000,2,FALSE)</f>
        <v>45.003.420/0001-60</v>
      </c>
      <c r="G33" s="275" t="str">
        <f>CAZUL!E30</f>
        <v>HME SOLUCOES E SAUDE</v>
      </c>
      <c r="H33" s="276" t="str">
        <f>VLOOKUP(O33,DESPESAS!A$1:D$2034,2,FALSE)</f>
        <v>03.21</v>
      </c>
      <c r="I33" s="276" t="str">
        <f>VLOOKUP(O33,DESPESAS!A$1:D$2034,3,FALSE)</f>
        <v>SERVIÇO MEDICO</v>
      </c>
      <c r="J33" s="277">
        <f>CAZUL!F30</f>
        <v>0</v>
      </c>
      <c r="K33" s="278">
        <f>CAZUL!G30</f>
        <v>-249733.33</v>
      </c>
      <c r="L33" s="277">
        <f>CAZUL!H30</f>
        <v>-267708.65000000002</v>
      </c>
      <c r="M33" s="270" t="s">
        <v>1267</v>
      </c>
      <c r="N33" s="279"/>
      <c r="O33" s="295" t="str">
        <f>CAZUL!C30</f>
        <v>SERVIÇO MEDICO</v>
      </c>
    </row>
    <row r="34" spans="1:15" s="1" customFormat="1" ht="20.100000000000001" customHeight="1">
      <c r="A34" s="392">
        <v>51105</v>
      </c>
      <c r="B34" s="270" t="str">
        <f>CAZUL!P31</f>
        <v>Transferência bancária</v>
      </c>
      <c r="C34" s="271" t="str">
        <f>CAZUL!D31</f>
        <v>NF 58343</v>
      </c>
      <c r="D34" s="272" t="str">
        <f>CAZUL!N31</f>
        <v>11/05/2023</v>
      </c>
      <c r="E34" s="273" t="str">
        <f>INICIO!D$5</f>
        <v>MIRACATU/SP</v>
      </c>
      <c r="F34" s="274" t="str">
        <f>VLOOKUP(G34,FORNECEDOR!$A$1:$B$3000,2,FALSE)</f>
        <v>30.461.442/0001-04</v>
      </c>
      <c r="G34" s="275" t="str">
        <f>CAZUL!E31</f>
        <v>PRECISION COMERCIAL DISTRIBUIDORA DE PRODUTOS MEDICO HOSPITALARES LTDA</v>
      </c>
      <c r="H34" s="276" t="str">
        <f>VLOOKUP(O34,DESPESAS!A$1:D$2034,2,FALSE)</f>
        <v>02.01</v>
      </c>
      <c r="I34" s="276" t="str">
        <f>VLOOKUP(O34,DESPESAS!A$1:D$2034,3,FALSE)</f>
        <v>MEDICAMENTOS</v>
      </c>
      <c r="J34" s="277">
        <f>CAZUL!F31</f>
        <v>0</v>
      </c>
      <c r="K34" s="278">
        <f>CAZUL!G31</f>
        <v>-1663.8</v>
      </c>
      <c r="L34" s="277">
        <f>CAZUL!H31</f>
        <v>-269372.45</v>
      </c>
      <c r="M34" s="270" t="s">
        <v>1267</v>
      </c>
      <c r="N34" s="279"/>
      <c r="O34" s="295" t="str">
        <f>CAZUL!C31</f>
        <v>MEDICAMENTOS</v>
      </c>
    </row>
    <row r="35" spans="1:15" s="1" customFormat="1" ht="20.100000000000001" customHeight="1">
      <c r="A35" s="392">
        <v>831311100157387</v>
      </c>
      <c r="B35" s="270" t="str">
        <f>CAZUL!P32</f>
        <v>Débito automático</v>
      </c>
      <c r="C35" s="271" t="str">
        <f>CAZUL!D32</f>
        <v>TARIFA BANCÁRIA</v>
      </c>
      <c r="D35" s="272" t="str">
        <f>CAZUL!N32</f>
        <v>11/05/2023</v>
      </c>
      <c r="E35" s="273" t="str">
        <f>INICIO!D$5</f>
        <v>MIRACATU/SP</v>
      </c>
      <c r="F35" s="274" t="str">
        <f>VLOOKUP(G35,FORNECEDOR!$A$1:$B$3000,2,FALSE)</f>
        <v>00.000.000/1409-53</v>
      </c>
      <c r="G35" s="275" t="str">
        <f>CAZUL!E32</f>
        <v>BANCO DO BRASIL</v>
      </c>
      <c r="H35" s="276" t="str">
        <f>VLOOKUP(O35,DESPESAS!A$1:D$2034,2,FALSE)</f>
        <v>04.07</v>
      </c>
      <c r="I35" s="276" t="str">
        <f>VLOOKUP(O35,DESPESAS!A$1:D$2034,3,FALSE)</f>
        <v>TARIFAS BANCARIAS</v>
      </c>
      <c r="J35" s="277">
        <f>CAZUL!F32</f>
        <v>0</v>
      </c>
      <c r="K35" s="278">
        <f>CAZUL!G32</f>
        <v>-11.5</v>
      </c>
      <c r="L35" s="277">
        <f>CAZUL!H32</f>
        <v>-439786.52</v>
      </c>
      <c r="M35" s="270" t="s">
        <v>1267</v>
      </c>
      <c r="N35" s="279"/>
      <c r="O35" s="295" t="str">
        <f>CAZUL!C32</f>
        <v>TARIFAS BANCÁRIAS</v>
      </c>
    </row>
    <row r="36" spans="1:15" s="1" customFormat="1" ht="20.100000000000001" customHeight="1">
      <c r="A36" s="392">
        <v>552302000016919</v>
      </c>
      <c r="B36" s="270" t="str">
        <f>CAZUL!P33</f>
        <v>Transferência bancária</v>
      </c>
      <c r="C36" s="271" t="str">
        <f>CAZUL!D33</f>
        <v>REPASSE COMP. 05/2023</v>
      </c>
      <c r="D36" s="272" t="str">
        <f>CAZUL!N33</f>
        <v>11/05/2023</v>
      </c>
      <c r="E36" s="273" t="str">
        <f>INICIO!D$5</f>
        <v>MIRACATU/SP</v>
      </c>
      <c r="F36" s="274" t="str">
        <f>VLOOKUP(G36,FORNECEDOR!$A$1:$B$3000,2,FALSE)</f>
        <v>46.583.654/0001-96</v>
      </c>
      <c r="G36" s="275" t="str">
        <f>CAZUL!E33</f>
        <v>MUNICIPIO DE MIRACATU</v>
      </c>
      <c r="H36" s="276" t="str">
        <f>VLOOKUP(O36,DESPESAS!A$1:D$2034,2,FALSE)</f>
        <v>03.37</v>
      </c>
      <c r="I36" s="276" t="str">
        <f>VLOOKUP(O36,DESPESAS!A$1:D$2034,3,FALSE)</f>
        <v>CONTRATO DE GESTÃO</v>
      </c>
      <c r="J36" s="277">
        <f>CAZUL!F33</f>
        <v>439786.52</v>
      </c>
      <c r="K36" s="278">
        <f>CAZUL!G33</f>
        <v>0</v>
      </c>
      <c r="L36" s="277">
        <f>CAZUL!H33</f>
        <v>0</v>
      </c>
      <c r="M36" s="270" t="s">
        <v>1267</v>
      </c>
      <c r="N36" s="279"/>
      <c r="O36" s="295" t="str">
        <f>CAZUL!C33</f>
        <v>CONTRATO DE GESTÃO</v>
      </c>
    </row>
    <row r="37" spans="1:15" s="1" customFormat="1" ht="20.100000000000001" customHeight="1">
      <c r="A37" s="392">
        <v>551523000051826</v>
      </c>
      <c r="B37" s="270" t="str">
        <f>CAZUL!P34</f>
        <v>Transferência bancária</v>
      </c>
      <c r="C37" s="271" t="str">
        <f>CAZUL!D34</f>
        <v>1/2 - RATEIO COMP. 05/2023 1/2</v>
      </c>
      <c r="D37" s="272" t="str">
        <f>CAZUL!N34</f>
        <v>12/05/2023</v>
      </c>
      <c r="E37" s="273" t="str">
        <f>INICIO!D$5</f>
        <v>MIRACATU/SP</v>
      </c>
      <c r="F37" s="274" t="str">
        <f>VLOOKUP(G37,FORNECEDOR!$A$1:$B$3000,2,FALSE)</f>
        <v>12.955.134/0001-45</v>
      </c>
      <c r="G37" s="275" t="str">
        <f>CAZUL!E34</f>
        <v>INSTITUTO DIVA ALVES DO BRASIL</v>
      </c>
      <c r="H37" s="276" t="str">
        <f>VLOOKUP(O37,DESPESAS!A$1:D$2034,2,FALSE)</f>
        <v>04.09</v>
      </c>
      <c r="I37" s="276" t="str">
        <f>VLOOKUP(O37,DESPESAS!A$1:D$2034,3,FALSE)</f>
        <v>RATEIO ADMINISTRATIVO CONF. ITEM 1.22.22 PROPOSTA ORÇAMENTÁRIA</v>
      </c>
      <c r="J37" s="277">
        <f>CAZUL!F34</f>
        <v>0</v>
      </c>
      <c r="K37" s="278">
        <f>CAZUL!G34</f>
        <v>-20933.84</v>
      </c>
      <c r="L37" s="277">
        <f>CAZUL!H34</f>
        <v>-20933.84</v>
      </c>
      <c r="M37" s="270" t="s">
        <v>1267</v>
      </c>
      <c r="N37" s="279"/>
      <c r="O37" s="295" t="str">
        <f>CAZUL!C34</f>
        <v>RATEIO</v>
      </c>
    </row>
    <row r="38" spans="1:15" s="1" customFormat="1" ht="20.100000000000001" customHeight="1">
      <c r="A38" s="392">
        <v>550368000001162</v>
      </c>
      <c r="B38" s="270" t="str">
        <f>CAZUL!P35</f>
        <v>Transferência bancária</v>
      </c>
      <c r="C38" s="271" t="str">
        <f>CAZUL!D35</f>
        <v>NF 467873</v>
      </c>
      <c r="D38" s="272" t="str">
        <f>CAZUL!N35</f>
        <v>12/05/2023</v>
      </c>
      <c r="E38" s="273" t="str">
        <f>INICIO!D$5</f>
        <v>MIRACATU/SP</v>
      </c>
      <c r="F38" s="274" t="str">
        <f>VLOOKUP(G38,FORNECEDOR!$A$1:$B$3000,2,FALSE)</f>
        <v>00.874.929/0001-40</v>
      </c>
      <c r="G38" s="275" t="str">
        <f>CAZUL!E35</f>
        <v>MED CENTER COMERCIAL LTDA</v>
      </c>
      <c r="H38" s="276" t="str">
        <f>VLOOKUP(O38,DESPESAS!A$1:D$2034,2,FALSE)</f>
        <v>02.01</v>
      </c>
      <c r="I38" s="276" t="str">
        <f>VLOOKUP(O38,DESPESAS!A$1:D$2034,3,FALSE)</f>
        <v>MEDICAMENTOS</v>
      </c>
      <c r="J38" s="277">
        <f>CAZUL!F35</f>
        <v>0</v>
      </c>
      <c r="K38" s="278">
        <f>CAZUL!G35</f>
        <v>-3399.61</v>
      </c>
      <c r="L38" s="277">
        <f>CAZUL!H35</f>
        <v>1154.6099999999999</v>
      </c>
      <c r="M38" s="270" t="s">
        <v>1267</v>
      </c>
      <c r="N38" s="279"/>
      <c r="O38" s="295" t="str">
        <f>CAZUL!C35</f>
        <v>MEDICAMENTOS</v>
      </c>
    </row>
    <row r="39" spans="1:15" s="1" customFormat="1" ht="20.100000000000001" customHeight="1">
      <c r="A39" s="392">
        <v>550368000001162</v>
      </c>
      <c r="B39" s="270" t="str">
        <f>CAZUL!P36</f>
        <v>Transferência bancária</v>
      </c>
      <c r="C39" s="271" t="str">
        <f>CAZUL!D36</f>
        <v>NF 467921</v>
      </c>
      <c r="D39" s="272" t="str">
        <f>CAZUL!N36</f>
        <v>12/05/2023</v>
      </c>
      <c r="E39" s="273" t="str">
        <f>INICIO!D$5</f>
        <v>MIRACATU/SP</v>
      </c>
      <c r="F39" s="274" t="str">
        <f>VLOOKUP(G39,FORNECEDOR!$A$1:$B$3000,2,FALSE)</f>
        <v>00.874.929/0001-40</v>
      </c>
      <c r="G39" s="275" t="str">
        <f>CAZUL!E36</f>
        <v>MED CENTER COMERCIAL LTDA</v>
      </c>
      <c r="H39" s="276" t="str">
        <f>VLOOKUP(O39,DESPESAS!A$1:D$2034,2,FALSE)</f>
        <v>02.02</v>
      </c>
      <c r="I39" s="276" t="str">
        <f>VLOOKUP(O39,DESPESAS!A$1:D$2034,3,FALSE)</f>
        <v>MATERIAIS DE CONSUMO</v>
      </c>
      <c r="J39" s="277">
        <f>CAZUL!F36</f>
        <v>0</v>
      </c>
      <c r="K39" s="278">
        <f>CAZUL!G36</f>
        <v>-1154.6099999999999</v>
      </c>
      <c r="L39" s="277">
        <f>CAZUL!H36</f>
        <v>0</v>
      </c>
      <c r="M39" s="270" t="s">
        <v>1267</v>
      </c>
      <c r="N39" s="279"/>
      <c r="O39" s="295" t="str">
        <f>CAZUL!C36</f>
        <v>MATERIAL HOSPITALAR</v>
      </c>
    </row>
    <row r="40" spans="1:15" s="1" customFormat="1" ht="20.100000000000001" customHeight="1">
      <c r="A40" s="392">
        <v>551523000051823</v>
      </c>
      <c r="B40" s="270" t="str">
        <f>CAZUL!P37</f>
        <v>Transferência bancária</v>
      </c>
      <c r="C40" s="271" t="str">
        <f>CAZUL!D37</f>
        <v>RATEIO COMP. 05/2023 - PARCELA 01/02</v>
      </c>
      <c r="D40" s="272">
        <f>CAZUL!N37</f>
        <v>45058</v>
      </c>
      <c r="E40" s="273" t="s">
        <v>1614</v>
      </c>
      <c r="F40" s="274" t="str">
        <f>VLOOKUP(G40,FORNECEDOR!$A$1:$B$3000,2,FALSE)</f>
        <v>12.955.134/0001-45</v>
      </c>
      <c r="G40" s="275" t="str">
        <f>CAZUL!E37</f>
        <v>INSTITUTO DIVA ALVES DO BRASIL</v>
      </c>
      <c r="H40" s="276" t="str">
        <f>VLOOKUP(O40,DESPESAS!A$1:D$2034,2,FALSE)</f>
        <v>04.09</v>
      </c>
      <c r="I40" s="276" t="str">
        <f>VLOOKUP(O40,DESPESAS!A$1:D$2034,3,FALSE)</f>
        <v>RATEIO ADMINISTRATIVO CONF. ITEM 1.22.22 PROPOSTA ORÇAMENTÁRIA</v>
      </c>
      <c r="J40" s="277">
        <f>CAZUL!F37</f>
        <v>20933.84</v>
      </c>
      <c r="K40" s="278">
        <f>CAZUL!G37</f>
        <v>0</v>
      </c>
      <c r="L40" s="277">
        <f>CAZUL!H37</f>
        <v>20933.84</v>
      </c>
      <c r="M40" s="270" t="s">
        <v>1615</v>
      </c>
      <c r="N40" s="279"/>
      <c r="O40" s="295" t="str">
        <f>CAZUL!C37</f>
        <v>RATEIO</v>
      </c>
    </row>
    <row r="41" spans="1:15" s="1" customFormat="1" ht="20.100000000000001" customHeight="1">
      <c r="A41" s="392">
        <v>551253000040809</v>
      </c>
      <c r="B41" s="270" t="str">
        <f>CAZUL!P38</f>
        <v>Transferência bancária</v>
      </c>
      <c r="C41" s="271" t="str">
        <f>CAZUL!D38</f>
        <v>NF 86344</v>
      </c>
      <c r="D41" s="272" t="str">
        <f>CAZUL!N38</f>
        <v>15/05/2023</v>
      </c>
      <c r="E41" s="273" t="str">
        <f>INICIO!D$5</f>
        <v>MIRACATU/SP</v>
      </c>
      <c r="F41" s="274" t="str">
        <f>VLOOKUP(G41,FORNECEDOR!$A$1:$B$3000,2,FALSE)</f>
        <v>17.700.763/0001-48</v>
      </c>
      <c r="G41" s="275" t="str">
        <f>CAZUL!E38</f>
        <v>MEDFUTURA DISTRIBUIDORA</v>
      </c>
      <c r="H41" s="276" t="str">
        <f>VLOOKUP(O41,DESPESAS!A$1:D$2034,2,FALSE)</f>
        <v>02.01</v>
      </c>
      <c r="I41" s="276" t="str">
        <f>VLOOKUP(O41,DESPESAS!A$1:D$2034,3,FALSE)</f>
        <v>MEDICAMENTOS</v>
      </c>
      <c r="J41" s="277">
        <f>CAZUL!F38</f>
        <v>0</v>
      </c>
      <c r="K41" s="278">
        <f>CAZUL!G38</f>
        <v>-5189.8</v>
      </c>
      <c r="L41" s="277">
        <f>CAZUL!H38</f>
        <v>-5189.8</v>
      </c>
      <c r="M41" s="270" t="s">
        <v>1267</v>
      </c>
      <c r="N41" s="279"/>
      <c r="O41" s="295" t="str">
        <f>CAZUL!C38</f>
        <v>MEDICAMENTOS</v>
      </c>
    </row>
    <row r="42" spans="1:15" s="1" customFormat="1" ht="20.100000000000001" customHeight="1">
      <c r="A42" s="392">
        <v>51601</v>
      </c>
      <c r="B42" s="270" t="str">
        <f>CAZUL!P39</f>
        <v>Transferência bancária</v>
      </c>
      <c r="C42" s="271" t="str">
        <f>CAZUL!D39</f>
        <v>NF 241032</v>
      </c>
      <c r="D42" s="272" t="str">
        <f>CAZUL!N39</f>
        <v>16/05/2023</v>
      </c>
      <c r="E42" s="273" t="str">
        <f>INICIO!D$5</f>
        <v>MIRACATU/SP</v>
      </c>
      <c r="F42" s="274" t="str">
        <f>VLOOKUP(G42,FORNECEDOR!$A$1:$B$3000,2,FALSE)</f>
        <v>03.945.035/0001-91</v>
      </c>
      <c r="G42" s="275" t="str">
        <f>CAZUL!E39</f>
        <v>ACACIA COMERCIO DE MEDICAMENTOS LTDA</v>
      </c>
      <c r="H42" s="276" t="str">
        <f>VLOOKUP(O42,DESPESAS!A$1:D$2034,2,FALSE)</f>
        <v>02.02</v>
      </c>
      <c r="I42" s="276" t="str">
        <f>VLOOKUP(O42,DESPESAS!A$1:D$2034,3,FALSE)</f>
        <v>MATERIAIS DE CONSUMO</v>
      </c>
      <c r="J42" s="277">
        <f>CAZUL!F39</f>
        <v>0</v>
      </c>
      <c r="K42" s="278">
        <f>CAZUL!G39</f>
        <v>-117</v>
      </c>
      <c r="L42" s="277">
        <f>CAZUL!H39</f>
        <v>-117</v>
      </c>
      <c r="M42" s="270" t="s">
        <v>1267</v>
      </c>
      <c r="N42" s="279"/>
      <c r="O42" s="295" t="str">
        <f>CAZUL!C39</f>
        <v>MATERIAL HOSPITALAR</v>
      </c>
    </row>
    <row r="43" spans="1:15" s="1" customFormat="1" ht="20.100000000000001" customHeight="1">
      <c r="A43" s="392">
        <v>51602</v>
      </c>
      <c r="B43" s="270" t="str">
        <f>CAZUL!P40</f>
        <v>Transferência bancária</v>
      </c>
      <c r="C43" s="271" t="str">
        <f>CAZUL!D40</f>
        <v>NF 241176</v>
      </c>
      <c r="D43" s="272" t="str">
        <f>CAZUL!N40</f>
        <v>16/05/2023</v>
      </c>
      <c r="E43" s="273" t="str">
        <f>INICIO!D$5</f>
        <v>MIRACATU/SP</v>
      </c>
      <c r="F43" s="274" t="str">
        <f>VLOOKUP(G43,FORNECEDOR!$A$1:$B$3000,2,FALSE)</f>
        <v>03.945.035/0001-91</v>
      </c>
      <c r="G43" s="275" t="str">
        <f>CAZUL!E40</f>
        <v>ACACIA COMERCIO DE MEDICAMENTOS LTDA</v>
      </c>
      <c r="H43" s="276" t="str">
        <f>VLOOKUP(O43,DESPESAS!A$1:D$2034,2,FALSE)</f>
        <v>02.02</v>
      </c>
      <c r="I43" s="276" t="str">
        <f>VLOOKUP(O43,DESPESAS!A$1:D$2034,3,FALSE)</f>
        <v>MATERIAIS DE CONSUMO</v>
      </c>
      <c r="J43" s="277">
        <f>CAZUL!F40</f>
        <v>0</v>
      </c>
      <c r="K43" s="278">
        <f>CAZUL!G40</f>
        <v>-578.88</v>
      </c>
      <c r="L43" s="277">
        <f>CAZUL!H40</f>
        <v>-695.88</v>
      </c>
      <c r="M43" s="270" t="s">
        <v>1267</v>
      </c>
      <c r="N43" s="279"/>
      <c r="O43" s="295" t="str">
        <f>CAZUL!C40</f>
        <v>MATERIAL HOSPITALAR</v>
      </c>
    </row>
    <row r="44" spans="1:15" s="1" customFormat="1" ht="20.100000000000001" customHeight="1">
      <c r="A44" s="392">
        <v>51603</v>
      </c>
      <c r="B44" s="270" t="str">
        <f>CAZUL!P41</f>
        <v>Transferência bancária</v>
      </c>
      <c r="C44" s="271" t="str">
        <f>CAZUL!D41</f>
        <v>NF 241033</v>
      </c>
      <c r="D44" s="272" t="str">
        <f>CAZUL!N41</f>
        <v>16/05/2023</v>
      </c>
      <c r="E44" s="273" t="str">
        <f>INICIO!D$5</f>
        <v>MIRACATU/SP</v>
      </c>
      <c r="F44" s="274" t="str">
        <f>VLOOKUP(G44,FORNECEDOR!$A$1:$B$3000,2,FALSE)</f>
        <v>03.945.035/0001-91</v>
      </c>
      <c r="G44" s="275" t="str">
        <f>CAZUL!E41</f>
        <v>ACACIA COMERCIO DE MEDICAMENTOS LTDA</v>
      </c>
      <c r="H44" s="276" t="str">
        <f>VLOOKUP(O44,DESPESAS!A$1:D$2034,2,FALSE)</f>
        <v>02.01</v>
      </c>
      <c r="I44" s="276" t="str">
        <f>VLOOKUP(O44,DESPESAS!A$1:D$2034,3,FALSE)</f>
        <v>MEDICAMENTOS</v>
      </c>
      <c r="J44" s="277">
        <f>CAZUL!F41</f>
        <v>0</v>
      </c>
      <c r="K44" s="278">
        <f>CAZUL!G41</f>
        <v>-92.25</v>
      </c>
      <c r="L44" s="277">
        <f>CAZUL!H41</f>
        <v>-788.13</v>
      </c>
      <c r="M44" s="270" t="s">
        <v>1267</v>
      </c>
      <c r="N44" s="279"/>
      <c r="O44" s="295" t="str">
        <f>CAZUL!C41</f>
        <v>MEDICAMENTOS</v>
      </c>
    </row>
    <row r="45" spans="1:15" s="1" customFormat="1" ht="20.100000000000001" customHeight="1">
      <c r="A45" s="392">
        <v>51604</v>
      </c>
      <c r="B45" s="270" t="str">
        <f>CAZUL!P42</f>
        <v>Boleto bancário</v>
      </c>
      <c r="C45" s="271" t="str">
        <f>CAZUL!D42</f>
        <v>NF 237056</v>
      </c>
      <c r="D45" s="272" t="str">
        <f>CAZUL!N42</f>
        <v>16/05/2023</v>
      </c>
      <c r="E45" s="273" t="str">
        <f>INICIO!D$5</f>
        <v>MIRACATU/SP</v>
      </c>
      <c r="F45" s="274" t="str">
        <f>VLOOKUP(G45,FORNECEDOR!$A$1:$B$3000,2,FALSE)</f>
        <v>07.847.837/0001-10</v>
      </c>
      <c r="G45" s="275" t="str">
        <f>CAZUL!E42</f>
        <v>CIENTIFICA MEDICA HOSPITALAR LTDA</v>
      </c>
      <c r="H45" s="276" t="str">
        <f>VLOOKUP(O45,DESPESAS!A$1:D$2034,2,FALSE)</f>
        <v>02.01</v>
      </c>
      <c r="I45" s="276" t="str">
        <f>VLOOKUP(O45,DESPESAS!A$1:D$2034,3,FALSE)</f>
        <v>MEDICAMENTOS</v>
      </c>
      <c r="J45" s="277">
        <f>CAZUL!F42</f>
        <v>0</v>
      </c>
      <c r="K45" s="278">
        <f>CAZUL!G42</f>
        <v>-3863.08</v>
      </c>
      <c r="L45" s="277">
        <f>CAZUL!H42</f>
        <v>-4651.21</v>
      </c>
      <c r="M45" s="270" t="s">
        <v>1267</v>
      </c>
      <c r="N45" s="279"/>
      <c r="O45" s="295" t="str">
        <f>CAZUL!C42</f>
        <v>MEDICAMENTOS</v>
      </c>
    </row>
    <row r="46" spans="1:15" s="1" customFormat="1" ht="20.100000000000001" customHeight="1">
      <c r="A46" s="392">
        <v>51606</v>
      </c>
      <c r="B46" s="270" t="str">
        <f>CAZUL!P43</f>
        <v>Boleto bancário</v>
      </c>
      <c r="C46" s="271" t="str">
        <f>CAZUL!D43</f>
        <v>NF 237054</v>
      </c>
      <c r="D46" s="272" t="str">
        <f>CAZUL!N43</f>
        <v>16/05/2023</v>
      </c>
      <c r="E46" s="273" t="str">
        <f>INICIO!D$5</f>
        <v>MIRACATU/SP</v>
      </c>
      <c r="F46" s="274" t="str">
        <f>VLOOKUP(G46,FORNECEDOR!$A$1:$B$3000,2,FALSE)</f>
        <v>07.847.837/0001-10</v>
      </c>
      <c r="G46" s="275" t="str">
        <f>CAZUL!E43</f>
        <v>CIENTIFICA MEDICA HOSPITALAR LTDA</v>
      </c>
      <c r="H46" s="276" t="str">
        <f>VLOOKUP(O46,DESPESAS!A$1:D$2034,2,FALSE)</f>
        <v>02.02</v>
      </c>
      <c r="I46" s="276" t="str">
        <f>VLOOKUP(O46,DESPESAS!A$1:D$2034,3,FALSE)</f>
        <v>MATERIAIS DE CONSUMO</v>
      </c>
      <c r="J46" s="277">
        <f>CAZUL!F43</f>
        <v>0</v>
      </c>
      <c r="K46" s="278">
        <f>CAZUL!G43</f>
        <v>-704</v>
      </c>
      <c r="L46" s="277">
        <f>CAZUL!H43</f>
        <v>-5355.21</v>
      </c>
      <c r="M46" s="270" t="s">
        <v>1267</v>
      </c>
      <c r="N46" s="279"/>
      <c r="O46" s="295" t="str">
        <f>CAZUL!C43</f>
        <v>MATERIAL HOSPITALAR</v>
      </c>
    </row>
    <row r="47" spans="1:15" s="1" customFormat="1" ht="20.100000000000001" customHeight="1">
      <c r="A47" s="392">
        <v>51607</v>
      </c>
      <c r="B47" s="270" t="str">
        <f>CAZUL!P44</f>
        <v>Boleto bancário</v>
      </c>
      <c r="C47" s="271" t="str">
        <f>CAZUL!D44</f>
        <v>NF 237058</v>
      </c>
      <c r="D47" s="272" t="str">
        <f>CAZUL!N44</f>
        <v>16/05/2023</v>
      </c>
      <c r="E47" s="273" t="str">
        <f>INICIO!D$5</f>
        <v>MIRACATU/SP</v>
      </c>
      <c r="F47" s="274" t="str">
        <f>VLOOKUP(G47,FORNECEDOR!$A$1:$B$3000,2,FALSE)</f>
        <v>07.847.837/0001-10</v>
      </c>
      <c r="G47" s="275" t="str">
        <f>CAZUL!E44</f>
        <v>CIENTIFICA MEDICA HOSPITALAR LTDA</v>
      </c>
      <c r="H47" s="276" t="str">
        <f>VLOOKUP(O47,DESPESAS!A$1:D$2034,2,FALSE)</f>
        <v>02.02</v>
      </c>
      <c r="I47" s="276" t="str">
        <f>VLOOKUP(O47,DESPESAS!A$1:D$2034,3,FALSE)</f>
        <v>MATERIAIS DE CONSUMO</v>
      </c>
      <c r="J47" s="277">
        <f>CAZUL!F44</f>
        <v>0</v>
      </c>
      <c r="K47" s="278">
        <f>CAZUL!G44</f>
        <v>-212</v>
      </c>
      <c r="L47" s="277">
        <f>CAZUL!H44</f>
        <v>-5567.21</v>
      </c>
      <c r="M47" s="270" t="s">
        <v>1267</v>
      </c>
      <c r="N47" s="279"/>
      <c r="O47" s="295" t="str">
        <f>CAZUL!C44</f>
        <v>MATERIAL HOSPITALAR</v>
      </c>
    </row>
    <row r="48" spans="1:15" s="1" customFormat="1" ht="20.100000000000001" customHeight="1">
      <c r="A48" s="392">
        <v>51608</v>
      </c>
      <c r="B48" s="270" t="str">
        <f>CAZUL!P45</f>
        <v>Boleto bancário</v>
      </c>
      <c r="C48" s="271" t="str">
        <f>CAZUL!D45</f>
        <v>NF 237060</v>
      </c>
      <c r="D48" s="272" t="str">
        <f>CAZUL!N45</f>
        <v>16/05/2023</v>
      </c>
      <c r="E48" s="273" t="str">
        <f>INICIO!D$5</f>
        <v>MIRACATU/SP</v>
      </c>
      <c r="F48" s="274" t="str">
        <f>VLOOKUP(G48,FORNECEDOR!$A$1:$B$3000,2,FALSE)</f>
        <v>07.847.837/0001-10</v>
      </c>
      <c r="G48" s="275" t="str">
        <f>CAZUL!E45</f>
        <v>CIENTIFICA MEDICA HOSPITALAR LTDA</v>
      </c>
      <c r="H48" s="276" t="str">
        <f>VLOOKUP(O48,DESPESAS!A$1:D$2034,2,FALSE)</f>
        <v>02.02</v>
      </c>
      <c r="I48" s="276" t="str">
        <f>VLOOKUP(O48,DESPESAS!A$1:D$2034,3,FALSE)</f>
        <v>MATERIAIS DE CONSUMO</v>
      </c>
      <c r="J48" s="277">
        <f>CAZUL!F45</f>
        <v>0</v>
      </c>
      <c r="K48" s="278">
        <f>CAZUL!G45</f>
        <v>-115.2</v>
      </c>
      <c r="L48" s="277">
        <f>CAZUL!H45</f>
        <v>-5682.41</v>
      </c>
      <c r="M48" s="270" t="s">
        <v>1267</v>
      </c>
      <c r="N48" s="279"/>
      <c r="O48" s="295" t="str">
        <f>CAZUL!C45</f>
        <v>MATERIAL HOSPITALAR</v>
      </c>
    </row>
    <row r="49" spans="1:15" s="1" customFormat="1" ht="20.100000000000001" customHeight="1">
      <c r="A49" s="392">
        <v>551523000051549</v>
      </c>
      <c r="B49" s="270" t="str">
        <f>CAZUL!P46</f>
        <v>Boleto bancário</v>
      </c>
      <c r="C49" s="271" t="str">
        <f>CAZUL!D46</f>
        <v>INSS S/ FOLHA COMP. 03/2023</v>
      </c>
      <c r="D49" s="272" t="str">
        <f>CAZUL!N46</f>
        <v>16/05/2023</v>
      </c>
      <c r="E49" s="273" t="str">
        <f>INICIO!D$5</f>
        <v>MIRACATU/SP</v>
      </c>
      <c r="F49" s="274" t="str">
        <f>VLOOKUP(G49,FORNECEDOR!$A$1:$B$3000,2,FALSE)</f>
        <v>00.394.460/0058-87</v>
      </c>
      <c r="G49" s="275" t="str">
        <f>CAZUL!E46</f>
        <v>SECRETARIA DA RECEITA FEDERAL DO BRASIL</v>
      </c>
      <c r="H49" s="276" t="str">
        <f>VLOOKUP(O49,DESPESAS!A$1:D$2034,2,FALSE)</f>
        <v>01.05</v>
      </c>
      <c r="I49" s="276" t="str">
        <f>VLOOKUP(O49,DESPESAS!A$1:D$2034,3,FALSE)</f>
        <v>ENCARGOS</v>
      </c>
      <c r="J49" s="277">
        <f>CAZUL!F46</f>
        <v>0</v>
      </c>
      <c r="K49" s="278">
        <f>CAZUL!G46</f>
        <v>-18822.68</v>
      </c>
      <c r="L49" s="277">
        <f>CAZUL!H46</f>
        <v>-24505.09</v>
      </c>
      <c r="M49" s="270" t="s">
        <v>1267</v>
      </c>
      <c r="N49" s="279"/>
      <c r="O49" s="295" t="str">
        <f>CAZUL!C46</f>
        <v>INSS SOBRE SALARIOS - GPS</v>
      </c>
    </row>
    <row r="50" spans="1:15" s="1" customFormat="1" ht="20.100000000000001" customHeight="1">
      <c r="A50" s="392">
        <v>551523000051549</v>
      </c>
      <c r="B50" s="270" t="str">
        <f>CAZUL!P47</f>
        <v>Boleto bancário</v>
      </c>
      <c r="C50" s="271" t="str">
        <f>CAZUL!D47</f>
        <v>PIS/COFINS/CSLL NFS 115 - LABORATÓRIO BIOMÉDICO LABORCLIN LTDA / NFS-e:115</v>
      </c>
      <c r="D50" s="272" t="str">
        <f>CAZUL!N47</f>
        <v>16/05/2023</v>
      </c>
      <c r="E50" s="273" t="str">
        <f>INICIO!D$5</f>
        <v>MIRACATU/SP</v>
      </c>
      <c r="F50" s="274" t="str">
        <f>VLOOKUP(G50,FORNECEDOR!$A$1:$B$3000,2,FALSE)</f>
        <v>00.394.460/0058-87</v>
      </c>
      <c r="G50" s="275" t="str">
        <f>CAZUL!E47</f>
        <v>SECRETARIA DA RECEITA FEDERAL DO BRASIL</v>
      </c>
      <c r="H50" s="276" t="str">
        <f>VLOOKUP(O50,DESPESAS!A$1:D$2034,2,FALSE)</f>
        <v>03.28</v>
      </c>
      <c r="I50" s="276" t="str">
        <f>VLOOKUP(O50,DESPESAS!A$1:D$2034,3,FALSE)</f>
        <v>PIS/COFINS/CSLL</v>
      </c>
      <c r="J50" s="277">
        <f>CAZUL!F47</f>
        <v>0</v>
      </c>
      <c r="K50" s="278">
        <f>CAZUL!G47</f>
        <v>-1674</v>
      </c>
      <c r="L50" s="277">
        <f>CAZUL!H47</f>
        <v>-26179.09</v>
      </c>
      <c r="M50" s="270" t="s">
        <v>1267</v>
      </c>
      <c r="N50" s="279"/>
      <c r="O50" s="295" t="str">
        <f>CAZUL!C47</f>
        <v>Retenção - Darf 5952 - PIS/COFINS/CSLL</v>
      </c>
    </row>
    <row r="51" spans="1:15" s="1" customFormat="1" ht="20.100000000000001" customHeight="1">
      <c r="A51" s="392">
        <v>551523000051549</v>
      </c>
      <c r="B51" s="270" t="str">
        <f>CAZUL!P48</f>
        <v>Boleto bancário</v>
      </c>
      <c r="C51" s="271" t="str">
        <f>CAZUL!D48</f>
        <v>PIS/COFINS/CSLL NFS 53480 - SAPRA / NFS-e:53480</v>
      </c>
      <c r="D51" s="272" t="str">
        <f>CAZUL!N48</f>
        <v>16/05/2023</v>
      </c>
      <c r="E51" s="273" t="str">
        <f>INICIO!D$5</f>
        <v>MIRACATU/SP</v>
      </c>
      <c r="F51" s="274" t="str">
        <f>VLOOKUP(G51,FORNECEDOR!$A$1:$B$3000,2,FALSE)</f>
        <v>00.394.460/0058-87</v>
      </c>
      <c r="G51" s="275" t="str">
        <f>CAZUL!E48</f>
        <v>SECRETARIA DA RECEITA FEDERAL DO BRASIL</v>
      </c>
      <c r="H51" s="276" t="str">
        <f>VLOOKUP(O51,DESPESAS!A$1:D$2034,2,FALSE)</f>
        <v>03.28</v>
      </c>
      <c r="I51" s="276" t="str">
        <f>VLOOKUP(O51,DESPESAS!A$1:D$2034,3,FALSE)</f>
        <v>PIS/COFINS/CSLL</v>
      </c>
      <c r="J51" s="277">
        <f>CAZUL!F48</f>
        <v>0</v>
      </c>
      <c r="K51" s="278">
        <f>CAZUL!G48</f>
        <v>-24.98</v>
      </c>
      <c r="L51" s="277">
        <f>CAZUL!H48</f>
        <v>-26204.07</v>
      </c>
      <c r="M51" s="270" t="s">
        <v>1267</v>
      </c>
      <c r="N51" s="279"/>
      <c r="O51" s="295" t="str">
        <f>CAZUL!C48</f>
        <v>Retenção - Darf 5952 - PIS/COFINS/CSLL</v>
      </c>
    </row>
    <row r="52" spans="1:15" s="1" customFormat="1" ht="20.100000000000001" customHeight="1">
      <c r="A52" s="392">
        <v>551523000051549</v>
      </c>
      <c r="B52" s="270" t="str">
        <f>CAZUL!P49</f>
        <v>Boleto bancário</v>
      </c>
      <c r="C52" s="271" t="str">
        <f>CAZUL!D49</f>
        <v>IRRF NFS 115 - LABORATÓRIO BIOMÉDICO LABORCLIN LTDA / NFS-e:115</v>
      </c>
      <c r="D52" s="272" t="str">
        <f>CAZUL!N49</f>
        <v>16/05/2023</v>
      </c>
      <c r="E52" s="273" t="str">
        <f>INICIO!D$5</f>
        <v>MIRACATU/SP</v>
      </c>
      <c r="F52" s="274" t="str">
        <f>VLOOKUP(G52,FORNECEDOR!$A$1:$B$3000,2,FALSE)</f>
        <v>00.394.460/0058-87</v>
      </c>
      <c r="G52" s="275" t="str">
        <f>CAZUL!E49</f>
        <v>SECRETARIA DA RECEITA FEDERAL DO BRASIL</v>
      </c>
      <c r="H52" s="276" t="str">
        <f>VLOOKUP(O52,DESPESAS!A$1:D$2034,2,FALSE)</f>
        <v>03.30</v>
      </c>
      <c r="I52" s="276" t="str">
        <f>VLOOKUP(O52,DESPESAS!A$1:D$2034,3,FALSE)</f>
        <v>IR SOBRE PRESTAÇÃO DE SERVIÇOS</v>
      </c>
      <c r="J52" s="277">
        <f>CAZUL!F49</f>
        <v>0</v>
      </c>
      <c r="K52" s="278">
        <f>CAZUL!G49</f>
        <v>-540</v>
      </c>
      <c r="L52" s="277">
        <f>CAZUL!H49</f>
        <v>-26744.07</v>
      </c>
      <c r="M52" s="270" t="s">
        <v>1267</v>
      </c>
      <c r="N52" s="279"/>
      <c r="O52" s="295" t="str">
        <f>CAZUL!C49</f>
        <v>Retenção - Darf 1708 - IRRF</v>
      </c>
    </row>
    <row r="53" spans="1:15" s="1" customFormat="1" ht="20.100000000000001" customHeight="1">
      <c r="A53" s="392">
        <v>51609</v>
      </c>
      <c r="B53" s="270" t="str">
        <f>CAZUL!P50</f>
        <v>Boleto bancário</v>
      </c>
      <c r="C53" s="271" t="str">
        <f>CAZUL!D50</f>
        <v>IRRF S/ FOLHA COMP. 04/2023</v>
      </c>
      <c r="D53" s="272" t="str">
        <f>CAZUL!N50</f>
        <v>16/05/2023</v>
      </c>
      <c r="E53" s="273" t="str">
        <f>INICIO!D$5</f>
        <v>MIRACATU/SP</v>
      </c>
      <c r="F53" s="274" t="str">
        <f>VLOOKUP(G53,FORNECEDOR!$A$1:$B$3000,2,FALSE)</f>
        <v>00.394.460/0058-87</v>
      </c>
      <c r="G53" s="275" t="str">
        <f>CAZUL!E50</f>
        <v>SECRETARIA DA RECEITA FEDERAL DO BRASIL</v>
      </c>
      <c r="H53" s="276" t="str">
        <f>VLOOKUP(O53,DESPESAS!A$1:D$2034,2,FALSE)</f>
        <v>01.05</v>
      </c>
      <c r="I53" s="276" t="str">
        <f>VLOOKUP(O53,DESPESAS!A$1:D$2034,3,FALSE)</f>
        <v>ENCARGOS</v>
      </c>
      <c r="J53" s="277">
        <f>CAZUL!F50</f>
        <v>0</v>
      </c>
      <c r="K53" s="278">
        <f>CAZUL!G50</f>
        <v>-3989.86</v>
      </c>
      <c r="L53" s="277">
        <f>CAZUL!H50</f>
        <v>-30733.93</v>
      </c>
      <c r="M53" s="270" t="s">
        <v>1267</v>
      </c>
      <c r="N53" s="279"/>
      <c r="O53" s="295" t="str">
        <f>CAZUL!C50</f>
        <v>IRRF S/ SALARIOS - DARF 0561</v>
      </c>
    </row>
    <row r="54" spans="1:15" s="1" customFormat="1" ht="20.100000000000001" customHeight="1">
      <c r="A54" s="392">
        <v>51605</v>
      </c>
      <c r="B54" s="270" t="str">
        <f>CAZUL!P51</f>
        <v>Boleto bancário</v>
      </c>
      <c r="C54" s="271" t="str">
        <f>CAZUL!D51</f>
        <v>NF 237057</v>
      </c>
      <c r="D54" s="272" t="str">
        <f>CAZUL!N51</f>
        <v>16/05/2023</v>
      </c>
      <c r="E54" s="273" t="str">
        <f>INICIO!D$5</f>
        <v>MIRACATU/SP</v>
      </c>
      <c r="F54" s="274" t="str">
        <f>VLOOKUP(G54,FORNECEDOR!$A$1:$B$3000,2,FALSE)</f>
        <v>07.847.837/0001-10</v>
      </c>
      <c r="G54" s="275" t="str">
        <f>CAZUL!E51</f>
        <v>CIENTIFICA MEDICA HOSPITALAR LTDA</v>
      </c>
      <c r="H54" s="276" t="str">
        <f>VLOOKUP(O54,DESPESAS!A$1:D$2034,2,FALSE)</f>
        <v>02.01</v>
      </c>
      <c r="I54" s="276" t="str">
        <f>VLOOKUP(O54,DESPESAS!A$1:D$2034,3,FALSE)</f>
        <v>MEDICAMENTOS</v>
      </c>
      <c r="J54" s="277">
        <f>CAZUL!F51</f>
        <v>0</v>
      </c>
      <c r="K54" s="278">
        <f>CAZUL!G51</f>
        <v>-2010</v>
      </c>
      <c r="L54" s="277">
        <f>CAZUL!H51</f>
        <v>-32743.93</v>
      </c>
      <c r="M54" s="270" t="s">
        <v>1267</v>
      </c>
      <c r="N54" s="279"/>
      <c r="O54" s="295" t="str">
        <f>CAZUL!C51</f>
        <v>MEDICAMENTOS</v>
      </c>
    </row>
    <row r="55" spans="1:15" s="1" customFormat="1" ht="20.100000000000001" customHeight="1">
      <c r="A55" s="392">
        <v>51801</v>
      </c>
      <c r="B55" s="270" t="str">
        <f>CAZUL!P52</f>
        <v>Boleto bancário</v>
      </c>
      <c r="C55" s="271" t="str">
        <f>CAZUL!D52</f>
        <v>NF 50236</v>
      </c>
      <c r="D55" s="272" t="str">
        <f>CAZUL!N52</f>
        <v>18/05/2023</v>
      </c>
      <c r="E55" s="273" t="str">
        <f>INICIO!D$5</f>
        <v>MIRACATU/SP</v>
      </c>
      <c r="F55" s="274" t="str">
        <f>VLOOKUP(G55,FORNECEDOR!$A$1:$B$3000,2,FALSE)</f>
        <v>19.349.009/0001-30</v>
      </c>
      <c r="G55" s="275" t="str">
        <f>CAZUL!E52</f>
        <v>BD DISTRIBUIDORA DE MEDICAMENTOS E MAT. HOSP. LTDA</v>
      </c>
      <c r="H55" s="276" t="str">
        <f>VLOOKUP(O55,DESPESAS!A$1:D$2034,2,FALSE)</f>
        <v>02.01</v>
      </c>
      <c r="I55" s="276" t="str">
        <f>VLOOKUP(O55,DESPESAS!A$1:D$2034,3,FALSE)</f>
        <v>MEDICAMENTOS</v>
      </c>
      <c r="J55" s="277">
        <f>CAZUL!F52</f>
        <v>0</v>
      </c>
      <c r="K55" s="278">
        <f>CAZUL!G52</f>
        <v>-2019.2</v>
      </c>
      <c r="L55" s="277">
        <f>CAZUL!H52</f>
        <v>-2019.2</v>
      </c>
      <c r="M55" s="270" t="s">
        <v>1267</v>
      </c>
      <c r="N55" s="279"/>
      <c r="O55" s="295" t="str">
        <f>CAZUL!C52</f>
        <v>MEDICAMENTOS</v>
      </c>
    </row>
    <row r="56" spans="1:15" s="1" customFormat="1" ht="20.100000000000001" customHeight="1">
      <c r="A56" s="392">
        <v>51802</v>
      </c>
      <c r="B56" s="270" t="str">
        <f>CAZUL!P53</f>
        <v>Transferência bancária</v>
      </c>
      <c r="C56" s="271" t="str">
        <f>CAZUL!D53</f>
        <v>NF 2620 / NF-e:2620</v>
      </c>
      <c r="D56" s="272" t="str">
        <f>CAZUL!N53</f>
        <v>18/05/2023</v>
      </c>
      <c r="E56" s="273" t="str">
        <f>INICIO!D$5</f>
        <v>MIRACATU/SP</v>
      </c>
      <c r="F56" s="274" t="str">
        <f>VLOOKUP(G56,FORNECEDOR!$A$1:$B$3000,2,FALSE)</f>
        <v>27.432.030/0001-23</v>
      </c>
      <c r="G56" s="275" t="str">
        <f>CAZUL!E53</f>
        <v>VALLEMED</v>
      </c>
      <c r="H56" s="276" t="str">
        <f>VLOOKUP(O56,DESPESAS!A$1:D$2034,2,FALSE)</f>
        <v>02.02</v>
      </c>
      <c r="I56" s="276" t="str">
        <f>VLOOKUP(O56,DESPESAS!A$1:D$2034,3,FALSE)</f>
        <v>MATERIAIS DE CONSUMO</v>
      </c>
      <c r="J56" s="277">
        <f>CAZUL!F53</f>
        <v>0</v>
      </c>
      <c r="K56" s="278">
        <f>CAZUL!G53</f>
        <v>-950</v>
      </c>
      <c r="L56" s="277">
        <f>CAZUL!H53</f>
        <v>-2969.2</v>
      </c>
      <c r="M56" s="270" t="s">
        <v>1267</v>
      </c>
      <c r="N56" s="279"/>
      <c r="O56" s="295" t="str">
        <f>CAZUL!C53</f>
        <v>MATERIAL HOSPITALAR</v>
      </c>
    </row>
    <row r="57" spans="1:15" s="1" customFormat="1" ht="20.100000000000001" customHeight="1">
      <c r="A57" s="392">
        <v>51801</v>
      </c>
      <c r="B57" s="270" t="str">
        <f>CAZUL!P54</f>
        <v>Boleto bancário</v>
      </c>
      <c r="C57" s="271" t="str">
        <f>CAZUL!D54</f>
        <v>IRRF S/ FOLHA COMP. 04/2023</v>
      </c>
      <c r="D57" s="272" t="str">
        <f>CAZUL!N54</f>
        <v>18/05/2023</v>
      </c>
      <c r="E57" s="273" t="s">
        <v>1614</v>
      </c>
      <c r="F57" s="274" t="str">
        <f>VLOOKUP(G57,FORNECEDOR!$A$1:$B$3000,2,FALSE)</f>
        <v>00.394.460/0058-87</v>
      </c>
      <c r="G57" s="275" t="str">
        <f>CAZUL!E54</f>
        <v>SECRETARIA DA RECEITA FEDERAL DO BRASIL</v>
      </c>
      <c r="H57" s="276" t="str">
        <f>VLOOKUP(O57,DESPESAS!A$1:D$2034,2,FALSE)</f>
        <v>01.05</v>
      </c>
      <c r="I57" s="276" t="str">
        <f>VLOOKUP(O57,DESPESAS!A$1:D$2034,3,FALSE)</f>
        <v>ENCARGOS</v>
      </c>
      <c r="J57" s="277">
        <f>CAZUL!F54</f>
        <v>0</v>
      </c>
      <c r="K57" s="278">
        <f>CAZUL!G54</f>
        <v>-6270</v>
      </c>
      <c r="L57" s="277">
        <f>CAZUL!H54</f>
        <v>-6270</v>
      </c>
      <c r="M57" s="270" t="s">
        <v>1615</v>
      </c>
      <c r="N57" s="279"/>
      <c r="O57" s="295" t="str">
        <f>CAZUL!C54</f>
        <v>IRRF S/ SALARIOS - DARF 0561</v>
      </c>
    </row>
    <row r="58" spans="1:15" s="1" customFormat="1" ht="20.100000000000001" customHeight="1">
      <c r="A58" s="392">
        <v>51901</v>
      </c>
      <c r="B58" s="270" t="str">
        <f>CAZUL!P55</f>
        <v>Transferência bancária</v>
      </c>
      <c r="C58" s="271" t="str">
        <f>CAZUL!D55</f>
        <v>NF 28606</v>
      </c>
      <c r="D58" s="272" t="str">
        <f>CAZUL!N55</f>
        <v>19/05/2023</v>
      </c>
      <c r="E58" s="273" t="str">
        <f>INICIO!D$5</f>
        <v>MIRACATU/SP</v>
      </c>
      <c r="F58" s="274" t="str">
        <f>VLOOKUP(G58,FORNECEDOR!$A$1:$B$3000,2,FALSE)</f>
        <v>67.928.523/0001-73</v>
      </c>
      <c r="G58" s="275" t="str">
        <f>CAZUL!E55</f>
        <v>DEPOSITO DE MAT PARA CONST GRANADA DE MIRACATU LTDA</v>
      </c>
      <c r="H58" s="276" t="str">
        <f>VLOOKUP(O58,DESPESAS!A$1:D$2034,2,FALSE)</f>
        <v>02.04</v>
      </c>
      <c r="I58" s="276" t="str">
        <f>VLOOKUP(O58,DESPESAS!A$1:D$2034,3,FALSE)</f>
        <v>PARA MANUTENÇAO PREDIAL</v>
      </c>
      <c r="J58" s="277">
        <f>CAZUL!F55</f>
        <v>0</v>
      </c>
      <c r="K58" s="278">
        <f>CAZUL!G55</f>
        <v>-1484.06</v>
      </c>
      <c r="L58" s="277">
        <f>CAZUL!H55</f>
        <v>-1484.06</v>
      </c>
      <c r="M58" s="270" t="s">
        <v>1267</v>
      </c>
      <c r="N58" s="279"/>
      <c r="O58" s="295" t="str">
        <f>CAZUL!C55</f>
        <v>MATERIAL DE CONSTRUÇÃO</v>
      </c>
    </row>
    <row r="59" spans="1:15" s="1" customFormat="1" ht="20.100000000000001" customHeight="1">
      <c r="A59" s="392">
        <v>811421200104207</v>
      </c>
      <c r="B59" s="270" t="str">
        <f>CAZUL!P56</f>
        <v>Débito automático</v>
      </c>
      <c r="C59" s="271" t="str">
        <f>CAZUL!D56</f>
        <v>TARIFA BANCÁRIA</v>
      </c>
      <c r="D59" s="272" t="str">
        <f>CAZUL!N56</f>
        <v>22/05/2023</v>
      </c>
      <c r="E59" s="273" t="str">
        <f>INICIO!D$5</f>
        <v>MIRACATU/SP</v>
      </c>
      <c r="F59" s="274" t="str">
        <f>VLOOKUP(G59,FORNECEDOR!$A$1:$B$3000,2,FALSE)</f>
        <v>00.000.000/1409-53</v>
      </c>
      <c r="G59" s="275" t="str">
        <f>CAZUL!E56</f>
        <v>BANCO DO BRASIL</v>
      </c>
      <c r="H59" s="276" t="str">
        <f>VLOOKUP(O59,DESPESAS!A$1:D$2034,2,FALSE)</f>
        <v>04.07</v>
      </c>
      <c r="I59" s="276" t="str">
        <f>VLOOKUP(O59,DESPESAS!A$1:D$2034,3,FALSE)</f>
        <v>TARIFAS BANCARIAS</v>
      </c>
      <c r="J59" s="277">
        <f>CAZUL!F56</f>
        <v>0</v>
      </c>
      <c r="K59" s="278">
        <f>CAZUL!G56</f>
        <v>-10</v>
      </c>
      <c r="L59" s="277">
        <f>CAZUL!H56</f>
        <v>-293192.02</v>
      </c>
      <c r="M59" s="270" t="s">
        <v>1267</v>
      </c>
      <c r="N59" s="279"/>
      <c r="O59" s="295" t="str">
        <f>CAZUL!C56</f>
        <v>TARIFAS BANCÁRIAS</v>
      </c>
    </row>
    <row r="60" spans="1:15" s="1" customFormat="1" ht="20.100000000000001" customHeight="1">
      <c r="A60" s="392">
        <v>148</v>
      </c>
      <c r="B60" s="270" t="str">
        <f>CAZUL!P57</f>
        <v>Transferência bancária</v>
      </c>
      <c r="C60" s="271" t="str">
        <f>CAZUL!D57</f>
        <v>REPASSE COMP. 05/2023</v>
      </c>
      <c r="D60" s="272" t="str">
        <f>CAZUL!N57</f>
        <v>22/05/2023</v>
      </c>
      <c r="E60" s="273" t="str">
        <f>INICIO!D$5</f>
        <v>MIRACATU/SP</v>
      </c>
      <c r="F60" s="274" t="str">
        <f>VLOOKUP(G60,FORNECEDOR!$A$1:$B$3000,2,FALSE)</f>
        <v>46.583.654/0001-96</v>
      </c>
      <c r="G60" s="275" t="str">
        <f>CAZUL!E57</f>
        <v>MUNICIPIO DE MIRACATU</v>
      </c>
      <c r="H60" s="276" t="str">
        <f>VLOOKUP(O60,DESPESAS!A$1:D$2034,2,FALSE)</f>
        <v>03.37</v>
      </c>
      <c r="I60" s="276" t="str">
        <f>VLOOKUP(O60,DESPESAS!A$1:D$2034,3,FALSE)</f>
        <v>CONTRATO DE GESTÃO</v>
      </c>
      <c r="J60" s="277">
        <f>CAZUL!F57</f>
        <v>293192.02</v>
      </c>
      <c r="K60" s="278">
        <f>CAZUL!G57</f>
        <v>0</v>
      </c>
      <c r="L60" s="277">
        <f>CAZUL!H57</f>
        <v>0</v>
      </c>
      <c r="M60" s="270" t="s">
        <v>1267</v>
      </c>
      <c r="N60" s="279"/>
      <c r="O60" s="295" t="str">
        <f>CAZUL!C57</f>
        <v>CONTRATO DE GESTÃO</v>
      </c>
    </row>
    <row r="61" spans="1:15" s="1" customFormat="1" ht="20.100000000000001" customHeight="1">
      <c r="A61" s="392">
        <v>52304</v>
      </c>
      <c r="B61" s="270" t="str">
        <f>CAZUL!P58</f>
        <v>Transferência bancária</v>
      </c>
      <c r="C61" s="271" t="str">
        <f>CAZUL!D58</f>
        <v>NF 5720</v>
      </c>
      <c r="D61" s="272" t="str">
        <f>CAZUL!N58</f>
        <v>23/05/2023</v>
      </c>
      <c r="E61" s="273" t="str">
        <f>INICIO!D$5</f>
        <v>MIRACATU/SP</v>
      </c>
      <c r="F61" s="274" t="str">
        <f>VLOOKUP(G61,FORNECEDOR!$A$1:$B$3000,2,FALSE)</f>
        <v>11.616.784/0001-01</v>
      </c>
      <c r="G61" s="275" t="str">
        <f>CAZUL!E58</f>
        <v>DANIELA XAVIER DE ALMEIDA SPINA</v>
      </c>
      <c r="H61" s="276" t="str">
        <f>VLOOKUP(O61,DESPESAS!A$1:D$2034,2,FALSE)</f>
        <v>03.01</v>
      </c>
      <c r="I61" s="276" t="str">
        <f>VLOOKUP(O61,DESPESAS!A$1:D$2034,3,FALSE)</f>
        <v>ALIMENTAÇAO</v>
      </c>
      <c r="J61" s="277">
        <f>CAZUL!F58</f>
        <v>0</v>
      </c>
      <c r="K61" s="278">
        <f>CAZUL!G58</f>
        <v>-9663.25</v>
      </c>
      <c r="L61" s="277">
        <f>CAZUL!H58</f>
        <v>-9663.25</v>
      </c>
      <c r="M61" s="270" t="s">
        <v>1267</v>
      </c>
      <c r="N61" s="279"/>
      <c r="O61" s="295" t="str">
        <f>CAZUL!C58</f>
        <v>LANCHES E REFEIÇOES</v>
      </c>
    </row>
    <row r="62" spans="1:15" s="1" customFormat="1" ht="20.100000000000001" customHeight="1">
      <c r="A62" s="392">
        <v>551523000051826</v>
      </c>
      <c r="B62" s="270" t="str">
        <f>CAZUL!P59</f>
        <v>Transferência bancária</v>
      </c>
      <c r="C62" s="271" t="str">
        <f>CAZUL!D59</f>
        <v>2/2 - RATEIO COMP. 05/2023 2/2</v>
      </c>
      <c r="D62" s="272" t="str">
        <f>CAZUL!N59</f>
        <v>23/05/2023</v>
      </c>
      <c r="E62" s="273" t="str">
        <f>INICIO!D$5</f>
        <v>MIRACATU/SP</v>
      </c>
      <c r="F62" s="274" t="str">
        <f>VLOOKUP(G62,FORNECEDOR!$A$1:$B$3000,2,FALSE)</f>
        <v>12.955.134/0001-45</v>
      </c>
      <c r="G62" s="275" t="str">
        <f>CAZUL!E59</f>
        <v>INSTITUTO DIVA ALVES DO BRASIL</v>
      </c>
      <c r="H62" s="276" t="str">
        <f>VLOOKUP(O62,DESPESAS!A$1:D$2034,2,FALSE)</f>
        <v>04.09</v>
      </c>
      <c r="I62" s="276" t="str">
        <f>VLOOKUP(O62,DESPESAS!A$1:D$2034,3,FALSE)</f>
        <v>RATEIO ADMINISTRATIVO CONF. ITEM 1.22.22 PROPOSTA ORÇAMENTÁRIA</v>
      </c>
      <c r="J62" s="277">
        <f>CAZUL!F59</f>
        <v>0</v>
      </c>
      <c r="K62" s="278">
        <f>CAZUL!G59</f>
        <v>-13955.89</v>
      </c>
      <c r="L62" s="277">
        <f>CAZUL!H59</f>
        <v>-23619.14</v>
      </c>
      <c r="M62" s="270" t="s">
        <v>1267</v>
      </c>
      <c r="N62" s="279"/>
      <c r="O62" s="295" t="str">
        <f>CAZUL!C59</f>
        <v>RATEIO</v>
      </c>
    </row>
    <row r="63" spans="1:15" s="1" customFormat="1" ht="20.100000000000001" customHeight="1">
      <c r="A63" s="392">
        <v>52301</v>
      </c>
      <c r="B63" s="270" t="str">
        <f>CAZUL!P60</f>
        <v>Transferência bancária</v>
      </c>
      <c r="C63" s="271" t="str">
        <f>CAZUL!D60</f>
        <v>NFS 220 / NFS-e:220</v>
      </c>
      <c r="D63" s="272" t="str">
        <f>CAZUL!N60</f>
        <v>23/05/2023</v>
      </c>
      <c r="E63" s="273" t="str">
        <f>INICIO!D$5</f>
        <v>MIRACATU/SP</v>
      </c>
      <c r="F63" s="274" t="str">
        <f>VLOOKUP(G63,FORNECEDOR!$A$1:$B$3000,2,FALSE)</f>
        <v>34.512.073/0001-84</v>
      </c>
      <c r="G63" s="275" t="str">
        <f>CAZUL!E60</f>
        <v>BRUNO DE GOES GERBASE</v>
      </c>
      <c r="H63" s="276" t="str">
        <f>VLOOKUP(O63,DESPESAS!A$1:D$2034,2,FALSE)</f>
        <v>04.01</v>
      </c>
      <c r="I63" s="276" t="str">
        <f>VLOOKUP(O63,DESPESAS!A$1:D$2034,3,FALSE)</f>
        <v xml:space="preserve">ASSESSORIA JURIDICA </v>
      </c>
      <c r="J63" s="277">
        <f>CAZUL!F60</f>
        <v>0</v>
      </c>
      <c r="K63" s="278">
        <f>CAZUL!G60</f>
        <v>-5000</v>
      </c>
      <c r="L63" s="277">
        <f>CAZUL!H60</f>
        <v>-28619.14</v>
      </c>
      <c r="M63" s="270" t="s">
        <v>1267</v>
      </c>
      <c r="N63" s="279"/>
      <c r="O63" s="295" t="str">
        <f>CAZUL!C60</f>
        <v>HONORARIOS ADVOCATICIOS</v>
      </c>
    </row>
    <row r="64" spans="1:15" s="1" customFormat="1" ht="20.100000000000001" customHeight="1">
      <c r="A64" s="392">
        <v>52302</v>
      </c>
      <c r="B64" s="270" t="str">
        <f>CAZUL!P61</f>
        <v>Transferência bancária</v>
      </c>
      <c r="C64" s="271" t="str">
        <f>CAZUL!D61</f>
        <v>RECIBO DE LOCAÇÃO Nº 426</v>
      </c>
      <c r="D64" s="272" t="str">
        <f>CAZUL!N61</f>
        <v>23/05/2023</v>
      </c>
      <c r="E64" s="273" t="str">
        <f>INICIO!D$5</f>
        <v>MIRACATU/SP</v>
      </c>
      <c r="F64" s="274" t="str">
        <f>VLOOKUP(G64,FORNECEDOR!$A$1:$B$3000,2,FALSE)</f>
        <v>06.088.486/0001-48</v>
      </c>
      <c r="G64" s="275" t="str">
        <f>CAZUL!E61</f>
        <v>SAMIR SERVICOS RADIOLOGICOS LTDA</v>
      </c>
      <c r="H64" s="276" t="str">
        <f>VLOOKUP(O64,DESPESAS!A$1:D$2034,2,FALSE)</f>
        <v>03.06</v>
      </c>
      <c r="I64" s="276" t="str">
        <f>VLOOKUP(O64,DESPESAS!A$1:D$2034,3,FALSE)</f>
        <v>EXAMES LABORATORIAIS E DE IMAGEM</v>
      </c>
      <c r="J64" s="277">
        <f>CAZUL!F61</f>
        <v>0</v>
      </c>
      <c r="K64" s="278">
        <f>CAZUL!G61</f>
        <v>-8800</v>
      </c>
      <c r="L64" s="277">
        <f>CAZUL!H61</f>
        <v>-37419.14</v>
      </c>
      <c r="M64" s="270" t="s">
        <v>1267</v>
      </c>
      <c r="N64" s="279"/>
      <c r="O64" s="295" t="str">
        <f>CAZUL!C61</f>
        <v>SERVIÇO DE RADIOLOGIA</v>
      </c>
    </row>
    <row r="65" spans="1:15" s="1" customFormat="1" ht="20.100000000000001" customHeight="1">
      <c r="A65" s="392">
        <v>52303</v>
      </c>
      <c r="B65" s="270" t="str">
        <f>CAZUL!P62</f>
        <v>Transferência bancária</v>
      </c>
      <c r="C65" s="271" t="str">
        <f>CAZUL!D62</f>
        <v>NFS 1347 / NFS-e:1347</v>
      </c>
      <c r="D65" s="272" t="str">
        <f>CAZUL!N62</f>
        <v>23/05/2023</v>
      </c>
      <c r="E65" s="273" t="str">
        <f>INICIO!D$5</f>
        <v>MIRACATU/SP</v>
      </c>
      <c r="F65" s="274" t="str">
        <f>VLOOKUP(G65,FORNECEDOR!$A$1:$B$3000,2,FALSE)</f>
        <v>19.095.917/0001-45</v>
      </c>
      <c r="G65" s="275" t="str">
        <f>CAZUL!E62</f>
        <v>FGTECH MANUTENCAO DE EQUIPAMENTOS LTDA</v>
      </c>
      <c r="H65" s="276" t="str">
        <f>VLOOKUP(O65,DESPESAS!A$1:D$2034,2,FALSE)</f>
        <v>03.09</v>
      </c>
      <c r="I65" s="276" t="str">
        <f>VLOOKUP(O65,DESPESAS!A$1:D$2034,3,FALSE)</f>
        <v>MANUTENÇAO EQUIPAMENTOS EM GERAL</v>
      </c>
      <c r="J65" s="277">
        <f>CAZUL!F62</f>
        <v>0</v>
      </c>
      <c r="K65" s="278">
        <f>CAZUL!G62</f>
        <v>-4500</v>
      </c>
      <c r="L65" s="277">
        <f>CAZUL!H62</f>
        <v>-41919.14</v>
      </c>
      <c r="M65" s="270" t="s">
        <v>1267</v>
      </c>
      <c r="N65" s="279"/>
      <c r="O65" s="295" t="str">
        <f>CAZUL!C62</f>
        <v>MANUTENÇAO DE EQUIPAMENTOS</v>
      </c>
    </row>
    <row r="66" spans="1:15" s="1" customFormat="1" ht="20.100000000000001" customHeight="1">
      <c r="A66" s="392">
        <v>553222000021815</v>
      </c>
      <c r="B66" s="270" t="str">
        <f>CAZUL!P63</f>
        <v>Transferência bancária</v>
      </c>
      <c r="C66" s="271" t="str">
        <f>CAZUL!D63</f>
        <v>NF 1633823</v>
      </c>
      <c r="D66" s="272" t="str">
        <f>CAZUL!N63</f>
        <v>23/05/2023</v>
      </c>
      <c r="E66" s="273" t="str">
        <f>INICIO!D$5</f>
        <v>MIRACATU/SP</v>
      </c>
      <c r="F66" s="274" t="str">
        <f>VLOOKUP(G66,FORNECEDOR!$A$1:$B$3000,2,FALSE)</f>
        <v>08.189.587/0001-30</v>
      </c>
      <c r="G66" s="275" t="str">
        <f>CAZUL!E63</f>
        <v>R.B.SISTEMAS DE SERVICOS R.B. QUALITY COMERCIO DE EMBALAGENS LTDA</v>
      </c>
      <c r="H66" s="276" t="str">
        <f>VLOOKUP(O66,DESPESAS!A$1:D$2034,2,FALSE)</f>
        <v>02.06</v>
      </c>
      <c r="I66" s="276" t="str">
        <f>VLOOKUP(O66,DESPESAS!A$1:D$2034,3,FALSE)</f>
        <v>MATERIAIS DE LIMPEZA</v>
      </c>
      <c r="J66" s="277">
        <f>CAZUL!F63</f>
        <v>0</v>
      </c>
      <c r="K66" s="278">
        <f>CAZUL!G63</f>
        <v>-1739.55</v>
      </c>
      <c r="L66" s="277">
        <f>CAZUL!H63</f>
        <v>44.5</v>
      </c>
      <c r="M66" s="270" t="s">
        <v>1267</v>
      </c>
      <c r="N66" s="279"/>
      <c r="O66" s="295" t="str">
        <f>CAZUL!C63</f>
        <v>MATERIAIS DE LIMPEZA E HIGIENE</v>
      </c>
    </row>
    <row r="67" spans="1:15" s="1" customFormat="1" ht="20.100000000000001" customHeight="1">
      <c r="A67" s="392">
        <v>871431200123336</v>
      </c>
      <c r="B67" s="270" t="str">
        <f>CAZUL!P64</f>
        <v>Débito automático</v>
      </c>
      <c r="C67" s="271" t="str">
        <f>CAZUL!D64</f>
        <v>TARIFA BANCÁRIA</v>
      </c>
      <c r="D67" s="272" t="str">
        <f>CAZUL!N64</f>
        <v>23/05/2023</v>
      </c>
      <c r="E67" s="273" t="str">
        <f>INICIO!D$5</f>
        <v>MIRACATU/SP</v>
      </c>
      <c r="F67" s="274" t="str">
        <f>VLOOKUP(G67,FORNECEDOR!$A$1:$B$3000,2,FALSE)</f>
        <v>00.000.000/1409-53</v>
      </c>
      <c r="G67" s="275" t="str">
        <f>CAZUL!E64</f>
        <v>BANCO DO BRASIL</v>
      </c>
      <c r="H67" s="276" t="str">
        <f>VLOOKUP(O67,DESPESAS!A$1:D$2034,2,FALSE)</f>
        <v>04.07</v>
      </c>
      <c r="I67" s="276" t="str">
        <f>VLOOKUP(O67,DESPESAS!A$1:D$2034,3,FALSE)</f>
        <v>TARIFAS BANCARIAS</v>
      </c>
      <c r="J67" s="277">
        <f>CAZUL!F64</f>
        <v>0</v>
      </c>
      <c r="K67" s="278">
        <f>CAZUL!G64</f>
        <v>-10</v>
      </c>
      <c r="L67" s="277">
        <f>CAZUL!H64</f>
        <v>34.5</v>
      </c>
      <c r="M67" s="270" t="s">
        <v>1267</v>
      </c>
      <c r="N67" s="279"/>
      <c r="O67" s="295" t="str">
        <f>CAZUL!C64</f>
        <v>TARIFAS BANCÁRIAS</v>
      </c>
    </row>
    <row r="68" spans="1:15" s="1" customFormat="1" ht="20.100000000000001" customHeight="1">
      <c r="A68" s="392">
        <v>811431100210403</v>
      </c>
      <c r="B68" s="270" t="str">
        <f>CAZUL!P65</f>
        <v>Débito automático</v>
      </c>
      <c r="C68" s="271" t="str">
        <f>CAZUL!D65</f>
        <v>TARIFA BANCÁRIA</v>
      </c>
      <c r="D68" s="272" t="str">
        <f>CAZUL!N65</f>
        <v>23/05/2023</v>
      </c>
      <c r="E68" s="273" t="str">
        <f>INICIO!D$5</f>
        <v>MIRACATU/SP</v>
      </c>
      <c r="F68" s="274" t="str">
        <f>VLOOKUP(G68,FORNECEDOR!$A$1:$B$3000,2,FALSE)</f>
        <v>00.000.000/1409-53</v>
      </c>
      <c r="G68" s="275" t="str">
        <f>CAZUL!E65</f>
        <v>BANCO DO BRASIL</v>
      </c>
      <c r="H68" s="276" t="str">
        <f>VLOOKUP(O68,DESPESAS!A$1:D$2034,2,FALSE)</f>
        <v>04.07</v>
      </c>
      <c r="I68" s="276" t="str">
        <f>VLOOKUP(O68,DESPESAS!A$1:D$2034,3,FALSE)</f>
        <v>TARIFAS BANCARIAS</v>
      </c>
      <c r="J68" s="277">
        <f>CAZUL!F65</f>
        <v>0</v>
      </c>
      <c r="K68" s="278">
        <f>CAZUL!G65</f>
        <v>-11.5</v>
      </c>
      <c r="L68" s="277">
        <f>CAZUL!H65</f>
        <v>23</v>
      </c>
      <c r="M68" s="270" t="s">
        <v>1267</v>
      </c>
      <c r="N68" s="279"/>
      <c r="O68" s="295" t="str">
        <f>CAZUL!C65</f>
        <v>TARIFAS BANCÁRIAS</v>
      </c>
    </row>
    <row r="69" spans="1:15" s="1" customFormat="1" ht="20.100000000000001" customHeight="1">
      <c r="A69" s="392">
        <v>811431100210404</v>
      </c>
      <c r="B69" s="270" t="str">
        <f>CAZUL!P66</f>
        <v>Débito automático</v>
      </c>
      <c r="C69" s="271" t="str">
        <f>CAZUL!D66</f>
        <v>TARIFA BANCÁRIA</v>
      </c>
      <c r="D69" s="272" t="str">
        <f>CAZUL!N66</f>
        <v>23/05/2023</v>
      </c>
      <c r="E69" s="273" t="str">
        <f>INICIO!D$5</f>
        <v>MIRACATU/SP</v>
      </c>
      <c r="F69" s="274" t="str">
        <f>VLOOKUP(G69,FORNECEDOR!$A$1:$B$3000,2,FALSE)</f>
        <v>00.000.000/1409-53</v>
      </c>
      <c r="G69" s="275" t="str">
        <f>CAZUL!E66</f>
        <v>BANCO DO BRASIL</v>
      </c>
      <c r="H69" s="276" t="str">
        <f>VLOOKUP(O69,DESPESAS!A$1:D$2034,2,FALSE)</f>
        <v>04.07</v>
      </c>
      <c r="I69" s="276" t="str">
        <f>VLOOKUP(O69,DESPESAS!A$1:D$2034,3,FALSE)</f>
        <v>TARIFAS BANCARIAS</v>
      </c>
      <c r="J69" s="277">
        <f>CAZUL!F66</f>
        <v>0</v>
      </c>
      <c r="K69" s="278">
        <f>CAZUL!G66</f>
        <v>-11.5</v>
      </c>
      <c r="L69" s="277">
        <f>CAZUL!H66</f>
        <v>11.5</v>
      </c>
      <c r="M69" s="270" t="s">
        <v>1267</v>
      </c>
      <c r="N69" s="279"/>
      <c r="O69" s="295" t="str">
        <f>CAZUL!C66</f>
        <v>TARIFAS BANCÁRIAS</v>
      </c>
    </row>
    <row r="70" spans="1:15" s="1" customFormat="1" ht="20.100000000000001" customHeight="1">
      <c r="A70" s="392">
        <v>811431100210405</v>
      </c>
      <c r="B70" s="270" t="str">
        <f>CAZUL!P67</f>
        <v>Débito automático</v>
      </c>
      <c r="C70" s="271" t="str">
        <f>CAZUL!D67</f>
        <v>TARIFA BANCÁRIA</v>
      </c>
      <c r="D70" s="272" t="str">
        <f>CAZUL!N67</f>
        <v>23/05/2023</v>
      </c>
      <c r="E70" s="273" t="str">
        <f>INICIO!D$5</f>
        <v>MIRACATU/SP</v>
      </c>
      <c r="F70" s="274" t="str">
        <f>VLOOKUP(G70,FORNECEDOR!$A$1:$B$3000,2,FALSE)</f>
        <v>00.000.000/1409-53</v>
      </c>
      <c r="G70" s="275" t="str">
        <f>CAZUL!E67</f>
        <v>BANCO DO BRASIL</v>
      </c>
      <c r="H70" s="276" t="str">
        <f>VLOOKUP(O70,DESPESAS!A$1:D$2034,2,FALSE)</f>
        <v>04.07</v>
      </c>
      <c r="I70" s="276" t="str">
        <f>VLOOKUP(O70,DESPESAS!A$1:D$2034,3,FALSE)</f>
        <v>TARIFAS BANCARIAS</v>
      </c>
      <c r="J70" s="277">
        <f>CAZUL!F67</f>
        <v>0</v>
      </c>
      <c r="K70" s="278">
        <f>CAZUL!G67</f>
        <v>-11.5</v>
      </c>
      <c r="L70" s="277">
        <f>CAZUL!H67</f>
        <v>0</v>
      </c>
      <c r="M70" s="270" t="s">
        <v>1267</v>
      </c>
      <c r="N70" s="279"/>
      <c r="O70" s="295" t="str">
        <f>CAZUL!C67</f>
        <v>TARIFAS BANCÁRIAS</v>
      </c>
    </row>
    <row r="71" spans="1:15" ht="20.100000000000001" customHeight="1">
      <c r="A71" s="392">
        <v>551523000051823</v>
      </c>
      <c r="B71" s="270" t="str">
        <f>CAZUL!P68</f>
        <v>Transferência bancária</v>
      </c>
      <c r="C71" s="271" t="str">
        <f>CAZUL!D68</f>
        <v>RATEIO COMP. 05/2023 - PARCELA 02/02</v>
      </c>
      <c r="D71" s="272">
        <f>CAZUL!N68</f>
        <v>45069</v>
      </c>
      <c r="E71" s="273" t="s">
        <v>1614</v>
      </c>
      <c r="F71" s="274" t="str">
        <f>VLOOKUP(G71,FORNECEDOR!$A$1:$B$3000,2,FALSE)</f>
        <v>12.955.134/0001-45</v>
      </c>
      <c r="G71" s="275" t="str">
        <f>CAZUL!E68</f>
        <v>INSTITUTO DIVA ALVES DO BRASIL</v>
      </c>
      <c r="H71" s="276" t="str">
        <f>VLOOKUP(O71,DESPESAS!A$1:D$2034,2,FALSE)</f>
        <v>04.09</v>
      </c>
      <c r="I71" s="276" t="str">
        <f>VLOOKUP(O71,DESPESAS!A$1:D$2034,3,FALSE)</f>
        <v>RATEIO ADMINISTRATIVO CONF. ITEM 1.22.22 PROPOSTA ORÇAMENTÁRIA</v>
      </c>
      <c r="J71" s="277">
        <f>CAZUL!F68</f>
        <v>13955.89</v>
      </c>
      <c r="K71" s="278">
        <f>CAZUL!G68</f>
        <v>0</v>
      </c>
      <c r="L71" s="277">
        <f>CAZUL!H68</f>
        <v>13955.89</v>
      </c>
      <c r="M71" s="270" t="s">
        <v>1615</v>
      </c>
      <c r="N71" s="279"/>
      <c r="O71" s="295" t="str">
        <f>CAZUL!C68</f>
        <v>RATEIO</v>
      </c>
    </row>
    <row r="72" spans="1:15" ht="20.100000000000001" customHeight="1">
      <c r="A72" s="392">
        <v>52501</v>
      </c>
      <c r="B72" s="270" t="str">
        <f>CAZUL!P69</f>
        <v>Transferência bancária</v>
      </c>
      <c r="C72" s="271" t="str">
        <f>CAZUL!D69</f>
        <v>NFS 120 / NFS-e:120</v>
      </c>
      <c r="D72" s="272" t="str">
        <f>CAZUL!N69</f>
        <v>25/05/2023</v>
      </c>
      <c r="E72" s="273" t="str">
        <f>INICIO!D$5</f>
        <v>MIRACATU/SP</v>
      </c>
      <c r="F72" s="274" t="str">
        <f>VLOOKUP(G72,FORNECEDOR!$A$1:$B$3000,2,FALSE)</f>
        <v>04.233.134/0001-03</v>
      </c>
      <c r="G72" s="275" t="str">
        <f>CAZUL!E69</f>
        <v>LABORATORIO BIOMEDICO LABORCLIN LTDA</v>
      </c>
      <c r="H72" s="276" t="str">
        <f>VLOOKUP(O72,DESPESAS!A$1:D$2034,2,FALSE)</f>
        <v>03.06</v>
      </c>
      <c r="I72" s="276" t="str">
        <f>VLOOKUP(O72,DESPESAS!A$1:D$2034,3,FALSE)</f>
        <v>EXAMES LABORATORIAIS E DE IMAGEM</v>
      </c>
      <c r="J72" s="277">
        <f>CAZUL!F69</f>
        <v>0</v>
      </c>
      <c r="K72" s="278">
        <f>CAZUL!G69</f>
        <v>-33786</v>
      </c>
      <c r="L72" s="277">
        <f>CAZUL!H69</f>
        <v>-33786</v>
      </c>
      <c r="M72" s="270" t="s">
        <v>1267</v>
      </c>
      <c r="N72" s="279"/>
      <c r="O72" s="295" t="str">
        <f>CAZUL!C69</f>
        <v>EXAMES MEDICOS</v>
      </c>
    </row>
    <row r="73" spans="1:15" ht="20.100000000000001" customHeight="1">
      <c r="A73" s="392">
        <v>811451100232467</v>
      </c>
      <c r="B73" s="270" t="str">
        <f>CAZUL!P70</f>
        <v>Débito automático</v>
      </c>
      <c r="C73" s="271" t="str">
        <f>CAZUL!D70</f>
        <v>TARIFA BANCÁRIA</v>
      </c>
      <c r="D73" s="272" t="str">
        <f>CAZUL!N70</f>
        <v>25/05/2023</v>
      </c>
      <c r="E73" s="273" t="str">
        <f>INICIO!D$5</f>
        <v>MIRACATU/SP</v>
      </c>
      <c r="F73" s="274" t="str">
        <f>VLOOKUP(G73,FORNECEDOR!$A$1:$B$3000,2,FALSE)</f>
        <v>00.000.000/1409-53</v>
      </c>
      <c r="G73" s="275" t="str">
        <f>CAZUL!E70</f>
        <v>BANCO DO BRASIL</v>
      </c>
      <c r="H73" s="276" t="str">
        <f>VLOOKUP(O73,DESPESAS!A$1:D$2034,2,FALSE)</f>
        <v>04.07</v>
      </c>
      <c r="I73" s="276" t="str">
        <f>VLOOKUP(O73,DESPESAS!A$1:D$2034,3,FALSE)</f>
        <v>TARIFAS BANCARIAS</v>
      </c>
      <c r="J73" s="277">
        <f>CAZUL!F70</f>
        <v>0</v>
      </c>
      <c r="K73" s="278">
        <f>CAZUL!G70</f>
        <v>-11.5</v>
      </c>
      <c r="L73" s="277">
        <f>CAZUL!H70</f>
        <v>0</v>
      </c>
      <c r="M73" s="270" t="s">
        <v>1267</v>
      </c>
      <c r="N73" s="279"/>
      <c r="O73" s="295" t="str">
        <f>CAZUL!C70</f>
        <v>TARIFAS BANCÁRIAS</v>
      </c>
    </row>
    <row r="74" spans="1:15" ht="20.100000000000001" customHeight="1">
      <c r="A74" s="392">
        <v>553393000052250</v>
      </c>
      <c r="B74" s="270" t="str">
        <f>CAZUL!P71</f>
        <v>Transferência bancária</v>
      </c>
      <c r="C74" s="271" t="str">
        <f>CAZUL!D71</f>
        <v>NFS 368 / NFS-e:368</v>
      </c>
      <c r="D74" s="272" t="str">
        <f>CAZUL!N71</f>
        <v>30/05/2023</v>
      </c>
      <c r="E74" s="273" t="str">
        <f>INICIO!D$5</f>
        <v>MIRACATU/SP</v>
      </c>
      <c r="F74" s="274" t="str">
        <f>VLOOKUP(G74,FORNECEDOR!$A$1:$B$3000,2,FALSE)</f>
        <v>27.076.083/0001-59</v>
      </c>
      <c r="G74" s="275" t="str">
        <f>CAZUL!E71</f>
        <v>LADJANE ALVES DE LIMA 46250140425</v>
      </c>
      <c r="H74" s="276" t="str">
        <f>VLOOKUP(O74,DESPESAS!A$1:D$2034,2,FALSE)</f>
        <v>04.04</v>
      </c>
      <c r="I74" s="276" t="str">
        <f>VLOOKUP(O74,DESPESAS!A$1:D$2034,3,FALSE)</f>
        <v>EDUCAÇAO CONTINUADA</v>
      </c>
      <c r="J74" s="277">
        <f>CAZUL!F71</f>
        <v>0</v>
      </c>
      <c r="K74" s="278">
        <f>CAZUL!G71</f>
        <v>-950</v>
      </c>
      <c r="L74" s="277">
        <f>CAZUL!H71</f>
        <v>-950</v>
      </c>
      <c r="M74" s="270" t="s">
        <v>1267</v>
      </c>
      <c r="N74" s="279"/>
      <c r="O74" s="295" t="str">
        <f>CAZUL!C71</f>
        <v>CURSOS E TREINAMENTOS</v>
      </c>
    </row>
    <row r="75" spans="1:15" ht="20.100000000000001" customHeight="1">
      <c r="A75" s="392">
        <v>552193000020293</v>
      </c>
      <c r="B75" s="270" t="str">
        <f>CAZUL!P72</f>
        <v>Transferência bancária</v>
      </c>
      <c r="C75" s="271" t="str">
        <f>CAZUL!D72</f>
        <v>NFS 1370 / NFS-e:1370</v>
      </c>
      <c r="D75" s="272" t="str">
        <f>CAZUL!N72</f>
        <v>30/05/2023</v>
      </c>
      <c r="E75" s="273" t="str">
        <f>INICIO!D$5</f>
        <v>MIRACATU/SP</v>
      </c>
      <c r="F75" s="274" t="str">
        <f>VLOOKUP(G75,FORNECEDOR!$A$1:$B$3000,2,FALSE)</f>
        <v>48.674.923/0001-55</v>
      </c>
      <c r="G75" s="275" t="str">
        <f>CAZUL!E72</f>
        <v>VIACAO TRANSCONTILHA</v>
      </c>
      <c r="H75" s="276" t="str">
        <f>VLOOKUP(O75,DESPESAS!A$1:D$2034,2,FALSE)</f>
        <v>03.42</v>
      </c>
      <c r="I75" s="276" t="str">
        <f>VLOOKUP(O75,DESPESAS!A$1:D$2034,3,FALSE)</f>
        <v>VALE TRANSPORTE</v>
      </c>
      <c r="J75" s="277">
        <f>CAZUL!F72</f>
        <v>0</v>
      </c>
      <c r="K75" s="278">
        <f>CAZUL!G72</f>
        <v>-1248</v>
      </c>
      <c r="L75" s="277">
        <f>CAZUL!H72</f>
        <v>0</v>
      </c>
      <c r="M75" s="270" t="s">
        <v>1267</v>
      </c>
      <c r="N75" s="279"/>
      <c r="O75" s="295" t="str">
        <f>CAZUL!C72</f>
        <v>VALE TRANSPORTE</v>
      </c>
    </row>
    <row r="76" spans="1:15" ht="20.100000000000001" customHeight="1">
      <c r="A76" s="394"/>
      <c r="B76" s="380"/>
      <c r="C76" s="381"/>
      <c r="D76" s="382"/>
      <c r="E76" s="379"/>
      <c r="F76" s="383"/>
      <c r="G76" s="384"/>
      <c r="H76" s="385"/>
      <c r="I76" s="385"/>
      <c r="J76" s="386"/>
      <c r="K76" s="387"/>
      <c r="L76" s="386"/>
      <c r="M76" s="380"/>
      <c r="N76" s="388"/>
      <c r="O76" s="378"/>
    </row>
    <row r="77" spans="1:15" ht="20.100000000000001" customHeight="1">
      <c r="A77" s="394"/>
      <c r="B77" s="380"/>
      <c r="C77" s="381"/>
      <c r="D77" s="382"/>
      <c r="E77" s="379"/>
      <c r="F77" s="383"/>
      <c r="G77" s="384"/>
      <c r="H77" s="385"/>
      <c r="I77" s="385"/>
      <c r="J77" s="386"/>
      <c r="K77" s="387"/>
      <c r="L77" s="386"/>
      <c r="M77" s="380"/>
      <c r="N77" s="388"/>
      <c r="O77" s="378"/>
    </row>
    <row r="78" spans="1:15" ht="20.100000000000001" customHeight="1">
      <c r="A78" s="394"/>
      <c r="B78" s="380"/>
      <c r="C78" s="381"/>
      <c r="D78" s="382"/>
      <c r="E78" s="379"/>
      <c r="F78" s="383"/>
      <c r="G78" s="384"/>
      <c r="H78" s="385"/>
      <c r="I78" s="385"/>
      <c r="J78" s="386"/>
      <c r="K78" s="387"/>
      <c r="L78" s="386"/>
      <c r="M78" s="380"/>
      <c r="N78" s="388"/>
      <c r="O78" s="378"/>
    </row>
    <row r="79" spans="1:15" ht="20.100000000000001" customHeight="1">
      <c r="A79" s="394"/>
      <c r="B79" s="380"/>
      <c r="C79" s="381"/>
      <c r="D79" s="382"/>
      <c r="E79" s="379"/>
      <c r="F79" s="383"/>
      <c r="G79" s="384"/>
      <c r="H79" s="385"/>
      <c r="I79" s="385"/>
      <c r="J79" s="386"/>
      <c r="K79" s="387"/>
      <c r="L79" s="386"/>
      <c r="M79" s="380"/>
      <c r="N79" s="388"/>
      <c r="O79" s="378"/>
    </row>
    <row r="80" spans="1:15" ht="20.100000000000001" customHeight="1">
      <c r="A80" s="394"/>
      <c r="B80" s="380"/>
      <c r="C80" s="381"/>
      <c r="D80" s="382"/>
      <c r="E80" s="379"/>
      <c r="F80" s="383"/>
      <c r="G80" s="384"/>
      <c r="H80" s="385"/>
      <c r="I80" s="385"/>
      <c r="J80" s="386"/>
      <c r="K80" s="387"/>
      <c r="L80" s="386"/>
      <c r="M80" s="380"/>
      <c r="N80" s="388"/>
      <c r="O80" s="378"/>
    </row>
    <row r="81" spans="1:15" ht="20.100000000000001" customHeight="1">
      <c r="A81" s="394"/>
      <c r="B81" s="380"/>
      <c r="C81" s="381"/>
      <c r="D81" s="382"/>
      <c r="E81" s="379"/>
      <c r="F81" s="383"/>
      <c r="G81" s="384"/>
      <c r="H81" s="385"/>
      <c r="I81" s="385"/>
      <c r="J81" s="386"/>
      <c r="K81" s="387"/>
      <c r="L81" s="386"/>
      <c r="M81" s="380"/>
      <c r="N81" s="388"/>
      <c r="O81" s="378"/>
    </row>
    <row r="82" spans="1:15" ht="20.100000000000001" customHeight="1">
      <c r="A82" s="394"/>
      <c r="B82" s="380"/>
      <c r="C82" s="381"/>
      <c r="D82" s="382"/>
      <c r="E82" s="379"/>
      <c r="F82" s="383"/>
      <c r="G82" s="384"/>
      <c r="H82" s="385"/>
      <c r="I82" s="385"/>
      <c r="J82" s="386"/>
      <c r="K82" s="387"/>
      <c r="L82" s="386"/>
      <c r="M82" s="380"/>
      <c r="N82" s="388"/>
      <c r="O82" s="378"/>
    </row>
    <row r="83" spans="1:15" ht="20.100000000000001" customHeight="1">
      <c r="A83" s="394"/>
      <c r="B83" s="380"/>
      <c r="C83" s="381"/>
      <c r="D83" s="382"/>
      <c r="E83" s="379"/>
      <c r="F83" s="383"/>
      <c r="G83" s="384"/>
      <c r="H83" s="385"/>
      <c r="I83" s="385"/>
      <c r="J83" s="386"/>
      <c r="K83" s="387"/>
      <c r="L83" s="386"/>
      <c r="M83" s="380"/>
      <c r="N83" s="388"/>
      <c r="O83" s="378"/>
    </row>
    <row r="84" spans="1:15" ht="20.100000000000001" customHeight="1">
      <c r="A84" s="394"/>
      <c r="B84" s="380"/>
      <c r="C84" s="381"/>
      <c r="D84" s="382"/>
      <c r="E84" s="379"/>
      <c r="F84" s="383"/>
      <c r="G84" s="384"/>
      <c r="H84" s="385"/>
      <c r="I84" s="385"/>
      <c r="J84" s="386"/>
      <c r="K84" s="387"/>
      <c r="L84" s="386"/>
      <c r="M84" s="380"/>
      <c r="N84" s="388"/>
      <c r="O84" s="378"/>
    </row>
    <row r="85" spans="1:15" ht="20.100000000000001" customHeight="1">
      <c r="A85" s="394"/>
      <c r="B85" s="380"/>
      <c r="C85" s="381"/>
      <c r="D85" s="382"/>
      <c r="E85" s="379"/>
      <c r="F85" s="383"/>
      <c r="G85" s="384"/>
      <c r="H85" s="385"/>
      <c r="I85" s="385"/>
      <c r="J85" s="386"/>
      <c r="K85" s="387"/>
      <c r="L85" s="386"/>
      <c r="M85" s="380"/>
      <c r="N85" s="388"/>
      <c r="O85" s="378"/>
    </row>
    <row r="86" spans="1:15" ht="20.100000000000001" customHeight="1">
      <c r="A86" s="394"/>
      <c r="B86" s="380"/>
      <c r="C86" s="381"/>
      <c r="D86" s="382"/>
      <c r="E86" s="379"/>
      <c r="F86" s="383"/>
      <c r="G86" s="384"/>
      <c r="H86" s="385"/>
      <c r="I86" s="385"/>
      <c r="J86" s="386"/>
      <c r="K86" s="387"/>
      <c r="L86" s="386"/>
      <c r="M86" s="380"/>
      <c r="N86" s="388"/>
      <c r="O86" s="378"/>
    </row>
    <row r="87" spans="1:15" ht="20.100000000000001" customHeight="1">
      <c r="A87" s="394"/>
      <c r="B87" s="380"/>
      <c r="C87" s="381"/>
      <c r="D87" s="382"/>
      <c r="E87" s="379"/>
      <c r="F87" s="383"/>
      <c r="G87" s="384"/>
      <c r="H87" s="385"/>
      <c r="I87" s="385"/>
      <c r="J87" s="386"/>
      <c r="K87" s="387"/>
      <c r="L87" s="386"/>
      <c r="M87" s="380"/>
      <c r="N87" s="388"/>
      <c r="O87" s="378"/>
    </row>
    <row r="88" spans="1:15" ht="20.100000000000001" customHeight="1">
      <c r="A88" s="394"/>
      <c r="B88" s="380"/>
      <c r="C88" s="381"/>
      <c r="D88" s="382"/>
      <c r="E88" s="379"/>
      <c r="F88" s="383"/>
      <c r="G88" s="384"/>
      <c r="H88" s="385"/>
      <c r="I88" s="385"/>
      <c r="J88" s="386"/>
      <c r="K88" s="387"/>
      <c r="L88" s="386"/>
      <c r="M88" s="380"/>
      <c r="N88" s="388"/>
      <c r="O88" s="378"/>
    </row>
    <row r="89" spans="1:15" ht="20.100000000000001" customHeight="1">
      <c r="A89" s="394"/>
      <c r="B89" s="380"/>
      <c r="C89" s="381"/>
      <c r="D89" s="382"/>
      <c r="E89" s="379"/>
      <c r="F89" s="383"/>
      <c r="G89" s="384"/>
      <c r="H89" s="385"/>
      <c r="I89" s="385"/>
      <c r="J89" s="386"/>
      <c r="K89" s="387"/>
      <c r="L89" s="386"/>
      <c r="M89" s="380"/>
      <c r="N89" s="388"/>
      <c r="O89" s="378"/>
    </row>
    <row r="90" spans="1:15" ht="20.100000000000001" customHeight="1">
      <c r="A90" s="394"/>
      <c r="B90" s="380"/>
      <c r="C90" s="381"/>
      <c r="D90" s="382"/>
      <c r="E90" s="379"/>
      <c r="F90" s="383"/>
      <c r="G90" s="384"/>
      <c r="H90" s="385"/>
      <c r="I90" s="385"/>
      <c r="J90" s="386"/>
      <c r="K90" s="387"/>
      <c r="L90" s="386"/>
      <c r="M90" s="380"/>
      <c r="N90" s="388"/>
      <c r="O90" s="378"/>
    </row>
    <row r="91" spans="1:15" ht="20.100000000000001" customHeight="1">
      <c r="A91" s="394"/>
      <c r="B91" s="380"/>
      <c r="C91" s="381"/>
      <c r="D91" s="382"/>
      <c r="E91" s="379"/>
      <c r="F91" s="383"/>
      <c r="G91" s="384"/>
      <c r="H91" s="385"/>
      <c r="I91" s="385"/>
      <c r="J91" s="386"/>
      <c r="K91" s="387"/>
      <c r="L91" s="386"/>
      <c r="M91" s="380"/>
      <c r="N91" s="388"/>
      <c r="O91" s="378"/>
    </row>
    <row r="92" spans="1:15" ht="20.100000000000001" customHeight="1">
      <c r="A92" s="394"/>
      <c r="B92" s="380"/>
      <c r="C92" s="381"/>
      <c r="D92" s="382"/>
      <c r="E92" s="379"/>
      <c r="F92" s="383"/>
      <c r="G92" s="384"/>
      <c r="H92" s="385"/>
      <c r="I92" s="385"/>
      <c r="J92" s="386"/>
      <c r="K92" s="387"/>
      <c r="L92" s="386"/>
      <c r="M92" s="380"/>
      <c r="N92" s="388"/>
      <c r="O92" s="378"/>
    </row>
    <row r="93" spans="1:15" ht="20.100000000000001" customHeight="1">
      <c r="A93" s="394"/>
      <c r="B93" s="380"/>
      <c r="C93" s="381"/>
      <c r="D93" s="382"/>
      <c r="E93" s="379"/>
      <c r="F93" s="383"/>
      <c r="G93" s="384"/>
      <c r="H93" s="385"/>
      <c r="I93" s="385"/>
      <c r="J93" s="386"/>
      <c r="K93" s="387"/>
      <c r="L93" s="386"/>
      <c r="M93" s="380"/>
      <c r="N93" s="388"/>
      <c r="O93" s="378"/>
    </row>
    <row r="94" spans="1:15" ht="20.100000000000001" customHeight="1">
      <c r="A94" s="394"/>
      <c r="B94" s="380"/>
      <c r="C94" s="381"/>
      <c r="D94" s="382"/>
      <c r="E94" s="379"/>
      <c r="F94" s="383"/>
      <c r="G94" s="384"/>
      <c r="H94" s="385"/>
      <c r="I94" s="385"/>
      <c r="J94" s="386"/>
      <c r="K94" s="387"/>
      <c r="L94" s="386"/>
      <c r="M94" s="380"/>
      <c r="N94" s="388"/>
      <c r="O94" s="378"/>
    </row>
    <row r="95" spans="1:15" ht="20.100000000000001" customHeight="1">
      <c r="A95" s="394"/>
      <c r="B95" s="380"/>
      <c r="C95" s="381"/>
      <c r="D95" s="382"/>
      <c r="E95" s="379"/>
      <c r="F95" s="383"/>
      <c r="G95" s="384"/>
      <c r="H95" s="385"/>
      <c r="I95" s="385"/>
      <c r="J95" s="386"/>
      <c r="K95" s="387"/>
      <c r="L95" s="386"/>
      <c r="M95" s="380"/>
      <c r="N95" s="388"/>
      <c r="O95" s="378"/>
    </row>
    <row r="96" spans="1:15" ht="20.100000000000001" customHeight="1">
      <c r="A96" s="394"/>
      <c r="B96" s="380"/>
      <c r="C96" s="381"/>
      <c r="D96" s="382"/>
      <c r="E96" s="379"/>
      <c r="F96" s="383"/>
      <c r="G96" s="384"/>
      <c r="H96" s="385"/>
      <c r="I96" s="385"/>
      <c r="J96" s="386"/>
      <c r="K96" s="387"/>
      <c r="L96" s="386"/>
      <c r="M96" s="380"/>
      <c r="N96" s="388"/>
      <c r="O96" s="378"/>
    </row>
    <row r="97" spans="1:15" ht="20.100000000000001" customHeight="1">
      <c r="A97" s="394"/>
      <c r="B97" s="380"/>
      <c r="C97" s="381"/>
      <c r="D97" s="382"/>
      <c r="E97" s="379"/>
      <c r="F97" s="383"/>
      <c r="G97" s="384"/>
      <c r="H97" s="385"/>
      <c r="I97" s="385"/>
      <c r="J97" s="386"/>
      <c r="K97" s="387"/>
      <c r="L97" s="386"/>
      <c r="M97" s="380"/>
      <c r="N97" s="388"/>
      <c r="O97" s="378"/>
    </row>
    <row r="98" spans="1:15" ht="20.100000000000001" customHeight="1">
      <c r="A98" s="394"/>
      <c r="B98" s="380"/>
      <c r="C98" s="381"/>
      <c r="D98" s="382"/>
      <c r="E98" s="379"/>
      <c r="F98" s="383"/>
      <c r="G98" s="384"/>
      <c r="H98" s="385"/>
      <c r="I98" s="385"/>
      <c r="J98" s="386"/>
      <c r="K98" s="387"/>
      <c r="L98" s="386"/>
      <c r="M98" s="380"/>
      <c r="N98" s="388"/>
      <c r="O98" s="378"/>
    </row>
    <row r="99" spans="1:15" ht="20.100000000000001" customHeight="1">
      <c r="A99" s="394"/>
      <c r="B99" s="380"/>
      <c r="C99" s="381"/>
      <c r="D99" s="382"/>
      <c r="E99" s="379"/>
      <c r="F99" s="383"/>
      <c r="G99" s="384"/>
      <c r="H99" s="385"/>
      <c r="I99" s="385"/>
      <c r="J99" s="386"/>
      <c r="K99" s="387"/>
      <c r="L99" s="386"/>
      <c r="M99" s="380"/>
      <c r="N99" s="388"/>
      <c r="O99" s="378"/>
    </row>
    <row r="100" spans="1:15" ht="20.100000000000001" customHeight="1">
      <c r="A100" s="394"/>
      <c r="B100" s="380"/>
      <c r="C100" s="381"/>
      <c r="D100" s="382"/>
      <c r="E100" s="379"/>
      <c r="F100" s="383"/>
      <c r="G100" s="384"/>
      <c r="H100" s="385"/>
      <c r="I100" s="385"/>
      <c r="J100" s="386"/>
      <c r="K100" s="387"/>
      <c r="L100" s="386"/>
      <c r="M100" s="380"/>
      <c r="N100" s="388"/>
      <c r="O100" s="378"/>
    </row>
    <row r="101" spans="1:15" ht="20.100000000000001" customHeight="1">
      <c r="A101" s="394"/>
      <c r="B101" s="380"/>
      <c r="C101" s="381"/>
      <c r="D101" s="382"/>
      <c r="E101" s="379"/>
      <c r="F101" s="383"/>
      <c r="G101" s="384"/>
      <c r="H101" s="385"/>
      <c r="I101" s="385"/>
      <c r="J101" s="386"/>
      <c r="K101" s="387"/>
      <c r="L101" s="386"/>
      <c r="M101" s="380"/>
      <c r="N101" s="388"/>
      <c r="O101" s="378"/>
    </row>
    <row r="102" spans="1:15" ht="20.100000000000001" customHeight="1">
      <c r="A102" s="394"/>
      <c r="B102" s="380"/>
      <c r="C102" s="381"/>
      <c r="D102" s="382"/>
      <c r="E102" s="379"/>
      <c r="F102" s="383"/>
      <c r="G102" s="384"/>
      <c r="H102" s="385"/>
      <c r="I102" s="385"/>
      <c r="J102" s="386"/>
      <c r="K102" s="387"/>
      <c r="L102" s="386"/>
      <c r="M102" s="380"/>
      <c r="N102" s="388"/>
      <c r="O102" s="378"/>
    </row>
    <row r="103" spans="1:15" ht="20.100000000000001" customHeight="1">
      <c r="A103" s="394"/>
      <c r="B103" s="380"/>
      <c r="C103" s="381"/>
      <c r="D103" s="382"/>
      <c r="E103" s="379"/>
      <c r="F103" s="383"/>
      <c r="G103" s="384"/>
      <c r="H103" s="385"/>
      <c r="I103" s="385"/>
      <c r="J103" s="386"/>
      <c r="K103" s="387"/>
      <c r="L103" s="386"/>
      <c r="M103" s="380"/>
      <c r="N103" s="388"/>
      <c r="O103" s="378"/>
    </row>
    <row r="104" spans="1:15" ht="20.100000000000001" customHeight="1">
      <c r="A104" s="394"/>
      <c r="B104" s="380"/>
      <c r="C104" s="381"/>
      <c r="D104" s="382"/>
      <c r="E104" s="379"/>
      <c r="F104" s="383"/>
      <c r="G104" s="384"/>
      <c r="H104" s="385"/>
      <c r="I104" s="385"/>
      <c r="J104" s="386"/>
      <c r="K104" s="387"/>
      <c r="L104" s="386"/>
      <c r="M104" s="380"/>
      <c r="N104" s="388"/>
      <c r="O104" s="378"/>
    </row>
    <row r="105" spans="1:15" ht="20.100000000000001" customHeight="1">
      <c r="A105" s="394"/>
      <c r="B105" s="380"/>
      <c r="C105" s="381"/>
      <c r="D105" s="382"/>
      <c r="E105" s="379"/>
      <c r="F105" s="383"/>
      <c r="G105" s="384"/>
      <c r="H105" s="385"/>
      <c r="I105" s="385"/>
      <c r="J105" s="386"/>
      <c r="K105" s="387"/>
      <c r="L105" s="386"/>
      <c r="M105" s="380"/>
      <c r="N105" s="388"/>
      <c r="O105" s="378"/>
    </row>
    <row r="106" spans="1:15" ht="20.100000000000001" customHeight="1">
      <c r="A106" s="394"/>
      <c r="B106" s="380"/>
      <c r="C106" s="381"/>
      <c r="D106" s="382"/>
      <c r="E106" s="379"/>
      <c r="F106" s="383"/>
      <c r="G106" s="384"/>
      <c r="H106" s="385"/>
      <c r="I106" s="385"/>
      <c r="J106" s="386"/>
      <c r="K106" s="387"/>
      <c r="L106" s="386"/>
      <c r="M106" s="380"/>
      <c r="N106" s="388"/>
      <c r="O106" s="378"/>
    </row>
    <row r="107" spans="1:15" ht="20.100000000000001" customHeight="1">
      <c r="A107" s="394"/>
      <c r="B107" s="380"/>
      <c r="C107" s="381"/>
      <c r="D107" s="382"/>
      <c r="E107" s="379"/>
      <c r="F107" s="383"/>
      <c r="G107" s="384"/>
      <c r="H107" s="385"/>
      <c r="I107" s="385"/>
      <c r="J107" s="386"/>
      <c r="K107" s="387"/>
      <c r="L107" s="386"/>
      <c r="M107" s="380"/>
      <c r="N107" s="388"/>
      <c r="O107" s="378"/>
    </row>
    <row r="108" spans="1:15" ht="20.100000000000001" customHeight="1">
      <c r="A108" s="394"/>
      <c r="B108" s="380"/>
      <c r="C108" s="381"/>
      <c r="D108" s="382"/>
      <c r="E108" s="379"/>
      <c r="F108" s="383"/>
      <c r="G108" s="384"/>
      <c r="H108" s="385"/>
      <c r="I108" s="385"/>
      <c r="J108" s="386"/>
      <c r="K108" s="387"/>
      <c r="L108" s="386"/>
      <c r="M108" s="380"/>
      <c r="N108" s="388"/>
      <c r="O108" s="378"/>
    </row>
    <row r="109" spans="1:15" ht="20.100000000000001" customHeight="1">
      <c r="A109" s="394"/>
      <c r="B109" s="380"/>
      <c r="C109" s="381"/>
      <c r="D109" s="382"/>
      <c r="E109" s="379"/>
      <c r="F109" s="383"/>
      <c r="G109" s="384"/>
      <c r="H109" s="385"/>
      <c r="I109" s="385"/>
      <c r="J109" s="386"/>
      <c r="K109" s="387"/>
      <c r="L109" s="386"/>
      <c r="M109" s="380"/>
      <c r="N109" s="388"/>
      <c r="O109" s="378"/>
    </row>
    <row r="110" spans="1:15" ht="20.100000000000001" customHeight="1">
      <c r="A110" s="394"/>
      <c r="B110" s="380"/>
      <c r="C110" s="381"/>
      <c r="D110" s="382"/>
      <c r="E110" s="379"/>
      <c r="F110" s="383"/>
      <c r="G110" s="384"/>
      <c r="H110" s="385"/>
      <c r="I110" s="385"/>
      <c r="J110" s="386"/>
      <c r="K110" s="387"/>
      <c r="L110" s="386"/>
      <c r="M110" s="380"/>
      <c r="N110" s="388"/>
      <c r="O110" s="378"/>
    </row>
    <row r="111" spans="1:15" ht="20.100000000000001" customHeight="1">
      <c r="A111" s="394"/>
      <c r="B111" s="380"/>
      <c r="C111" s="381"/>
      <c r="D111" s="382"/>
      <c r="E111" s="379"/>
      <c r="F111" s="383"/>
      <c r="G111" s="384"/>
      <c r="H111" s="385"/>
      <c r="I111" s="385"/>
      <c r="J111" s="386"/>
      <c r="K111" s="387"/>
      <c r="L111" s="386"/>
      <c r="M111" s="380"/>
      <c r="N111" s="388"/>
      <c r="O111" s="378"/>
    </row>
    <row r="112" spans="1:15" ht="20.100000000000001" customHeight="1">
      <c r="A112" s="394"/>
      <c r="B112" s="380"/>
      <c r="C112" s="381"/>
      <c r="D112" s="382"/>
      <c r="E112" s="379"/>
      <c r="F112" s="383"/>
      <c r="G112" s="384"/>
      <c r="H112" s="385"/>
      <c r="I112" s="385"/>
      <c r="J112" s="386"/>
      <c r="K112" s="387"/>
      <c r="L112" s="386"/>
      <c r="M112" s="380"/>
      <c r="N112" s="388"/>
      <c r="O112" s="378"/>
    </row>
    <row r="113" spans="1:15" ht="20.100000000000001" customHeight="1">
      <c r="A113" s="394"/>
      <c r="B113" s="380"/>
      <c r="C113" s="381"/>
      <c r="D113" s="382"/>
      <c r="E113" s="379"/>
      <c r="F113" s="383"/>
      <c r="G113" s="384"/>
      <c r="H113" s="385"/>
      <c r="I113" s="385"/>
      <c r="J113" s="386"/>
      <c r="K113" s="387"/>
      <c r="L113" s="386"/>
      <c r="M113" s="380"/>
      <c r="N113" s="388"/>
      <c r="O113" s="378"/>
    </row>
    <row r="114" spans="1:15" ht="20.100000000000001" customHeight="1">
      <c r="A114" s="394"/>
      <c r="B114" s="380"/>
      <c r="C114" s="381"/>
      <c r="D114" s="382"/>
      <c r="E114" s="379"/>
      <c r="F114" s="383"/>
      <c r="G114" s="384"/>
      <c r="H114" s="385"/>
      <c r="I114" s="385"/>
      <c r="J114" s="386"/>
      <c r="K114" s="387"/>
      <c r="L114" s="386"/>
      <c r="M114" s="380"/>
      <c r="N114" s="388"/>
      <c r="O114" s="378"/>
    </row>
    <row r="115" spans="1:15" ht="20.100000000000001" customHeight="1">
      <c r="A115" s="394"/>
      <c r="B115" s="380"/>
      <c r="C115" s="381"/>
      <c r="D115" s="382"/>
      <c r="E115" s="379"/>
      <c r="F115" s="383"/>
      <c r="G115" s="384"/>
      <c r="H115" s="385"/>
      <c r="I115" s="385"/>
      <c r="J115" s="386"/>
      <c r="K115" s="387"/>
      <c r="L115" s="386"/>
      <c r="M115" s="380"/>
      <c r="N115" s="388"/>
      <c r="O115" s="378"/>
    </row>
    <row r="116" spans="1:15" ht="20.100000000000001" customHeight="1">
      <c r="A116" s="389"/>
      <c r="B116" s="380"/>
      <c r="C116" s="381"/>
      <c r="D116" s="382"/>
      <c r="E116" s="379"/>
      <c r="F116" s="383"/>
      <c r="G116" s="384"/>
      <c r="H116" s="385"/>
      <c r="I116" s="385"/>
      <c r="J116" s="386"/>
      <c r="K116" s="387"/>
      <c r="L116" s="386"/>
      <c r="M116" s="380"/>
      <c r="N116" s="388"/>
      <c r="O116" s="378"/>
    </row>
    <row r="117" spans="1:15" ht="20.100000000000001" customHeight="1">
      <c r="A117" s="389"/>
      <c r="B117" s="380"/>
      <c r="C117" s="381"/>
      <c r="D117" s="382"/>
      <c r="E117" s="379"/>
      <c r="F117" s="383"/>
      <c r="G117" s="384"/>
      <c r="H117" s="385"/>
      <c r="I117" s="385"/>
      <c r="J117" s="386"/>
      <c r="K117" s="387"/>
      <c r="L117" s="386"/>
      <c r="M117" s="380"/>
      <c r="N117" s="388"/>
      <c r="O117" s="378"/>
    </row>
    <row r="118" spans="1:15" ht="20.100000000000001" customHeight="1">
      <c r="A118" s="389"/>
      <c r="B118" s="380"/>
      <c r="C118" s="381"/>
      <c r="D118" s="382"/>
      <c r="E118" s="379"/>
      <c r="F118" s="383"/>
      <c r="G118" s="384"/>
      <c r="H118" s="385"/>
      <c r="I118" s="385"/>
      <c r="J118" s="386"/>
      <c r="K118" s="387"/>
      <c r="L118" s="386"/>
      <c r="M118" s="380"/>
      <c r="N118" s="388"/>
      <c r="O118" s="378"/>
    </row>
    <row r="119" spans="1:15" ht="20.100000000000001" customHeight="1">
      <c r="A119" s="389"/>
      <c r="B119" s="380"/>
      <c r="C119" s="381"/>
      <c r="D119" s="382"/>
      <c r="E119" s="379"/>
      <c r="F119" s="383"/>
      <c r="G119" s="384"/>
      <c r="H119" s="385"/>
      <c r="I119" s="385"/>
      <c r="J119" s="386"/>
      <c r="K119" s="387"/>
      <c r="L119" s="386"/>
      <c r="M119" s="380"/>
      <c r="N119" s="388"/>
      <c r="O119" s="378"/>
    </row>
    <row r="120" spans="1:15" ht="20.100000000000001" customHeight="1">
      <c r="A120" s="389"/>
      <c r="B120" s="380"/>
      <c r="C120" s="381"/>
      <c r="D120" s="382"/>
      <c r="E120" s="379"/>
      <c r="F120" s="383"/>
      <c r="G120" s="384"/>
      <c r="H120" s="385"/>
      <c r="I120" s="385"/>
      <c r="J120" s="386"/>
      <c r="K120" s="387"/>
      <c r="L120" s="386"/>
      <c r="M120" s="380"/>
      <c r="N120" s="388"/>
      <c r="O120" s="378"/>
    </row>
    <row r="121" spans="1:15" ht="20.100000000000001" customHeight="1">
      <c r="A121" s="389"/>
      <c r="B121" s="380"/>
      <c r="C121" s="381"/>
      <c r="D121" s="382"/>
      <c r="E121" s="379"/>
      <c r="F121" s="383"/>
      <c r="G121" s="384"/>
      <c r="H121" s="385"/>
      <c r="I121" s="385"/>
      <c r="J121" s="386"/>
      <c r="K121" s="387"/>
      <c r="L121" s="386"/>
      <c r="M121" s="380"/>
      <c r="N121" s="388"/>
      <c r="O121" s="378"/>
    </row>
    <row r="122" spans="1:15" ht="20.100000000000001" customHeight="1">
      <c r="A122" s="389"/>
      <c r="B122" s="380"/>
      <c r="C122" s="381"/>
      <c r="D122" s="382"/>
      <c r="E122" s="379"/>
      <c r="F122" s="383"/>
      <c r="G122" s="384"/>
      <c r="H122" s="385"/>
      <c r="I122" s="385"/>
      <c r="J122" s="386"/>
      <c r="K122" s="387"/>
      <c r="L122" s="386"/>
      <c r="M122" s="380"/>
      <c r="N122" s="388"/>
      <c r="O122" s="378"/>
    </row>
    <row r="123" spans="1:15" ht="20.100000000000001" customHeight="1">
      <c r="A123" s="389"/>
      <c r="B123" s="380"/>
      <c r="C123" s="381"/>
      <c r="D123" s="382"/>
      <c r="E123" s="379"/>
      <c r="F123" s="383"/>
      <c r="G123" s="384"/>
      <c r="H123" s="385"/>
      <c r="I123" s="385"/>
      <c r="J123" s="386"/>
      <c r="K123" s="387"/>
      <c r="L123" s="386"/>
      <c r="M123" s="380"/>
      <c r="N123" s="388"/>
      <c r="O123" s="378"/>
    </row>
    <row r="124" spans="1:15" ht="20.100000000000001" customHeight="1">
      <c r="A124" s="389"/>
      <c r="B124" s="380"/>
      <c r="C124" s="381"/>
      <c r="D124" s="382"/>
      <c r="E124" s="379"/>
      <c r="F124" s="383"/>
      <c r="G124" s="384"/>
      <c r="H124" s="385"/>
      <c r="I124" s="385"/>
      <c r="J124" s="386"/>
      <c r="K124" s="387"/>
      <c r="L124" s="386"/>
      <c r="M124" s="380"/>
      <c r="N124" s="388"/>
      <c r="O124" s="378"/>
    </row>
    <row r="125" spans="1:15" ht="20.100000000000001" customHeight="1">
      <c r="A125" s="389"/>
      <c r="B125" s="380"/>
      <c r="C125" s="381"/>
      <c r="D125" s="382"/>
      <c r="E125" s="379"/>
      <c r="F125" s="383"/>
      <c r="G125" s="384"/>
      <c r="H125" s="385"/>
      <c r="I125" s="385"/>
      <c r="J125" s="386"/>
      <c r="K125" s="387"/>
      <c r="L125" s="386"/>
      <c r="M125" s="380"/>
      <c r="N125" s="388"/>
      <c r="O125" s="378"/>
    </row>
    <row r="126" spans="1:15" ht="20.100000000000001" customHeight="1">
      <c r="A126" s="389"/>
      <c r="B126" s="380"/>
      <c r="C126" s="381"/>
      <c r="D126" s="382"/>
      <c r="E126" s="379"/>
      <c r="F126" s="383"/>
      <c r="G126" s="384"/>
      <c r="H126" s="385"/>
      <c r="I126" s="385"/>
      <c r="J126" s="386"/>
      <c r="K126" s="387"/>
      <c r="L126" s="386"/>
      <c r="M126" s="380"/>
      <c r="N126" s="388"/>
      <c r="O126" s="378"/>
    </row>
    <row r="127" spans="1:15" ht="20.100000000000001" customHeight="1">
      <c r="A127" s="389"/>
      <c r="B127" s="380"/>
      <c r="C127" s="381"/>
      <c r="D127" s="382"/>
      <c r="E127" s="379"/>
      <c r="F127" s="383"/>
      <c r="G127" s="384"/>
      <c r="H127" s="385"/>
      <c r="I127" s="385"/>
      <c r="J127" s="386"/>
      <c r="K127" s="387"/>
      <c r="L127" s="386"/>
      <c r="M127" s="380"/>
      <c r="N127" s="388"/>
      <c r="O127" s="378"/>
    </row>
    <row r="128" spans="1:15" ht="20.100000000000001" customHeight="1">
      <c r="A128" s="389"/>
      <c r="B128" s="380"/>
      <c r="C128" s="381"/>
      <c r="D128" s="382"/>
      <c r="E128" s="379"/>
      <c r="F128" s="383"/>
      <c r="G128" s="384"/>
      <c r="H128" s="385"/>
      <c r="I128" s="385"/>
      <c r="J128" s="386"/>
      <c r="K128" s="387"/>
      <c r="L128" s="386"/>
      <c r="M128" s="380"/>
      <c r="N128" s="388"/>
      <c r="O128" s="378"/>
    </row>
    <row r="129" spans="1:15" ht="20.100000000000001" customHeight="1">
      <c r="A129" s="389"/>
      <c r="B129" s="380"/>
      <c r="C129" s="381"/>
      <c r="D129" s="382"/>
      <c r="E129" s="379"/>
      <c r="F129" s="383"/>
      <c r="G129" s="384"/>
      <c r="H129" s="385"/>
      <c r="I129" s="385"/>
      <c r="J129" s="386"/>
      <c r="K129" s="387"/>
      <c r="L129" s="386"/>
      <c r="M129" s="380"/>
      <c r="N129" s="388"/>
      <c r="O129" s="378"/>
    </row>
    <row r="130" spans="1:15" ht="20.100000000000001" customHeight="1">
      <c r="A130" s="389"/>
      <c r="B130" s="380"/>
      <c r="C130" s="381"/>
      <c r="D130" s="382"/>
      <c r="E130" s="379"/>
      <c r="F130" s="383"/>
      <c r="G130" s="384"/>
      <c r="H130" s="385"/>
      <c r="I130" s="385"/>
      <c r="J130" s="386"/>
      <c r="K130" s="387"/>
      <c r="L130" s="386"/>
      <c r="M130" s="380"/>
      <c r="N130" s="388"/>
      <c r="O130" s="378"/>
    </row>
    <row r="131" spans="1:15" ht="20.100000000000001" customHeight="1">
      <c r="A131" s="389"/>
      <c r="B131" s="380"/>
      <c r="C131" s="381"/>
      <c r="D131" s="382"/>
      <c r="E131" s="379"/>
      <c r="F131" s="383"/>
      <c r="G131" s="384"/>
      <c r="H131" s="385"/>
      <c r="I131" s="385"/>
      <c r="J131" s="386"/>
      <c r="K131" s="387"/>
      <c r="L131" s="386"/>
      <c r="M131" s="380"/>
      <c r="N131" s="388"/>
      <c r="O131" s="378"/>
    </row>
    <row r="132" spans="1:15" ht="20.100000000000001" customHeight="1">
      <c r="A132" s="389"/>
      <c r="B132" s="380"/>
      <c r="C132" s="381"/>
      <c r="D132" s="382"/>
      <c r="E132" s="379"/>
      <c r="F132" s="383"/>
      <c r="G132" s="384"/>
      <c r="H132" s="385"/>
      <c r="I132" s="385"/>
      <c r="J132" s="386"/>
      <c r="K132" s="387"/>
      <c r="L132" s="386"/>
      <c r="M132" s="380"/>
      <c r="N132" s="388"/>
      <c r="O132" s="378"/>
    </row>
    <row r="133" spans="1:15" ht="20.100000000000001" customHeight="1">
      <c r="A133" s="389"/>
      <c r="B133" s="380"/>
      <c r="C133" s="381"/>
      <c r="D133" s="382"/>
      <c r="E133" s="379"/>
      <c r="F133" s="383"/>
      <c r="G133" s="384"/>
      <c r="H133" s="385"/>
      <c r="I133" s="385"/>
      <c r="J133" s="386"/>
      <c r="K133" s="387"/>
      <c r="L133" s="386"/>
      <c r="M133" s="380"/>
      <c r="N133" s="388"/>
      <c r="O133" s="378"/>
    </row>
    <row r="134" spans="1:15" ht="20.100000000000001" customHeight="1">
      <c r="A134" s="389"/>
      <c r="B134" s="380"/>
      <c r="C134" s="381"/>
      <c r="D134" s="382"/>
      <c r="E134" s="379"/>
      <c r="F134" s="383"/>
      <c r="G134" s="384"/>
      <c r="H134" s="385"/>
      <c r="I134" s="385"/>
      <c r="J134" s="386"/>
      <c r="K134" s="387"/>
      <c r="L134" s="386"/>
      <c r="M134" s="380"/>
      <c r="N134" s="388"/>
      <c r="O134" s="378"/>
    </row>
    <row r="135" spans="1:15" ht="20.100000000000001" customHeight="1">
      <c r="A135" s="389"/>
      <c r="B135" s="380"/>
      <c r="C135" s="381"/>
      <c r="D135" s="382"/>
      <c r="E135" s="379"/>
      <c r="F135" s="383"/>
      <c r="G135" s="384"/>
      <c r="H135" s="385"/>
      <c r="I135" s="385"/>
      <c r="J135" s="386"/>
      <c r="K135" s="387"/>
      <c r="L135" s="386"/>
      <c r="M135" s="380"/>
      <c r="N135" s="388"/>
      <c r="O135" s="378"/>
    </row>
    <row r="136" spans="1:15" ht="20.100000000000001" customHeight="1">
      <c r="A136" s="389"/>
      <c r="B136" s="380"/>
      <c r="C136" s="381"/>
      <c r="D136" s="382"/>
      <c r="E136" s="379"/>
      <c r="F136" s="383"/>
      <c r="G136" s="384"/>
      <c r="H136" s="385"/>
      <c r="I136" s="385"/>
      <c r="J136" s="386"/>
      <c r="K136" s="387"/>
      <c r="L136" s="386"/>
      <c r="M136" s="380"/>
      <c r="N136" s="388"/>
      <c r="O136" s="378"/>
    </row>
    <row r="137" spans="1:15" ht="20.100000000000001" customHeight="1">
      <c r="A137" s="389"/>
      <c r="B137" s="380"/>
      <c r="C137" s="381"/>
      <c r="D137" s="382"/>
      <c r="E137" s="379"/>
      <c r="F137" s="383"/>
      <c r="G137" s="384"/>
      <c r="H137" s="385"/>
      <c r="I137" s="385"/>
      <c r="J137" s="386"/>
      <c r="K137" s="387"/>
      <c r="L137" s="386"/>
      <c r="M137" s="380"/>
      <c r="N137" s="388"/>
      <c r="O137" s="378"/>
    </row>
    <row r="138" spans="1:15" ht="20.100000000000001" customHeight="1">
      <c r="A138" s="389"/>
      <c r="B138" s="380"/>
      <c r="C138" s="381"/>
      <c r="D138" s="382"/>
      <c r="E138" s="379"/>
      <c r="F138" s="383"/>
      <c r="G138" s="384"/>
      <c r="H138" s="385"/>
      <c r="I138" s="385"/>
      <c r="J138" s="386"/>
      <c r="K138" s="387"/>
      <c r="L138" s="386"/>
      <c r="M138" s="380"/>
      <c r="N138" s="388"/>
      <c r="O138" s="378"/>
    </row>
    <row r="139" spans="1:15" ht="20.100000000000001" customHeight="1">
      <c r="A139" s="389"/>
      <c r="B139" s="380"/>
      <c r="C139" s="381"/>
      <c r="D139" s="382"/>
      <c r="E139" s="379"/>
      <c r="F139" s="383"/>
      <c r="G139" s="384"/>
      <c r="H139" s="385"/>
      <c r="I139" s="385"/>
      <c r="J139" s="386"/>
      <c r="K139" s="387"/>
      <c r="L139" s="386"/>
      <c r="M139" s="380"/>
      <c r="N139" s="388"/>
      <c r="O139" s="378"/>
    </row>
    <row r="140" spans="1:15" ht="20.100000000000001" customHeight="1">
      <c r="A140" s="389"/>
      <c r="B140" s="380"/>
      <c r="C140" s="381"/>
      <c r="D140" s="382"/>
      <c r="E140" s="379"/>
      <c r="F140" s="383"/>
      <c r="G140" s="384"/>
      <c r="H140" s="385"/>
      <c r="I140" s="385"/>
      <c r="J140" s="386"/>
      <c r="K140" s="387"/>
      <c r="L140" s="386"/>
      <c r="M140" s="380"/>
      <c r="N140" s="388"/>
      <c r="O140" s="378"/>
    </row>
    <row r="141" spans="1:15" ht="20.100000000000001" customHeight="1">
      <c r="A141" s="389"/>
      <c r="B141" s="380"/>
      <c r="C141" s="381"/>
      <c r="D141" s="382"/>
      <c r="E141" s="379"/>
      <c r="F141" s="383"/>
      <c r="G141" s="384"/>
      <c r="H141" s="385"/>
      <c r="I141" s="385"/>
      <c r="J141" s="386"/>
      <c r="K141" s="387"/>
      <c r="L141" s="386"/>
      <c r="M141" s="380"/>
      <c r="N141" s="388"/>
      <c r="O141" s="378"/>
    </row>
    <row r="142" spans="1:15" ht="20.100000000000001" customHeight="1">
      <c r="A142" s="389"/>
      <c r="B142" s="380"/>
      <c r="C142" s="381"/>
      <c r="D142" s="382"/>
      <c r="E142" s="379"/>
      <c r="F142" s="383"/>
      <c r="G142" s="384"/>
      <c r="H142" s="385"/>
      <c r="I142" s="385"/>
      <c r="J142" s="386"/>
      <c r="K142" s="387"/>
      <c r="L142" s="386"/>
      <c r="M142" s="380"/>
      <c r="N142" s="388"/>
      <c r="O142" s="378"/>
    </row>
    <row r="143" spans="1:15" ht="20.100000000000001" customHeight="1">
      <c r="A143" s="389"/>
      <c r="B143" s="380"/>
      <c r="C143" s="381"/>
      <c r="D143" s="382"/>
      <c r="E143" s="379"/>
      <c r="F143" s="383"/>
      <c r="G143" s="384"/>
      <c r="H143" s="385"/>
      <c r="I143" s="385"/>
      <c r="J143" s="386"/>
      <c r="K143" s="387"/>
      <c r="L143" s="386"/>
      <c r="M143" s="380"/>
      <c r="N143" s="388"/>
      <c r="O143" s="378"/>
    </row>
    <row r="144" spans="1:15" ht="20.100000000000001" customHeight="1">
      <c r="A144" s="389"/>
      <c r="B144" s="380"/>
      <c r="C144" s="381"/>
      <c r="D144" s="382"/>
      <c r="E144" s="379"/>
      <c r="F144" s="383"/>
      <c r="G144" s="384"/>
      <c r="H144" s="385"/>
      <c r="I144" s="385"/>
      <c r="J144" s="386"/>
      <c r="K144" s="387"/>
      <c r="L144" s="386"/>
      <c r="M144" s="380"/>
      <c r="N144" s="388"/>
      <c r="O144" s="378"/>
    </row>
    <row r="145" spans="1:15" ht="20.100000000000001" customHeight="1">
      <c r="A145" s="389"/>
      <c r="B145" s="380"/>
      <c r="C145" s="381"/>
      <c r="D145" s="382"/>
      <c r="E145" s="379"/>
      <c r="F145" s="383"/>
      <c r="G145" s="384"/>
      <c r="H145" s="385"/>
      <c r="I145" s="385"/>
      <c r="J145" s="386"/>
      <c r="K145" s="387"/>
      <c r="L145" s="386"/>
      <c r="M145" s="380"/>
      <c r="N145" s="388"/>
      <c r="O145" s="378"/>
    </row>
    <row r="146" spans="1:15" ht="20.100000000000001" customHeight="1">
      <c r="A146" s="389"/>
      <c r="B146" s="380"/>
      <c r="C146" s="381"/>
      <c r="D146" s="382"/>
      <c r="E146" s="379"/>
      <c r="F146" s="383"/>
      <c r="G146" s="384"/>
      <c r="H146" s="385"/>
      <c r="I146" s="385"/>
      <c r="J146" s="386"/>
      <c r="K146" s="387"/>
      <c r="L146" s="386"/>
      <c r="M146" s="380"/>
      <c r="N146" s="388"/>
      <c r="O146" s="378"/>
    </row>
    <row r="147" spans="1:15" ht="20.100000000000001" customHeight="1">
      <c r="A147" s="389"/>
      <c r="B147" s="380"/>
      <c r="C147" s="381"/>
      <c r="D147" s="382"/>
      <c r="E147" s="379"/>
      <c r="F147" s="383"/>
      <c r="G147" s="384"/>
      <c r="H147" s="385"/>
      <c r="I147" s="385"/>
      <c r="J147" s="386"/>
      <c r="K147" s="387"/>
      <c r="L147" s="386"/>
      <c r="M147" s="380"/>
      <c r="N147" s="388"/>
      <c r="O147" s="378"/>
    </row>
    <row r="148" spans="1:15" ht="20.100000000000001" customHeight="1">
      <c r="A148" s="389"/>
      <c r="B148" s="380"/>
      <c r="C148" s="381"/>
      <c r="D148" s="382"/>
      <c r="E148" s="379"/>
      <c r="F148" s="383"/>
      <c r="G148" s="384"/>
      <c r="H148" s="385"/>
      <c r="I148" s="385"/>
      <c r="J148" s="386"/>
      <c r="K148" s="387"/>
      <c r="L148" s="386"/>
      <c r="M148" s="380"/>
      <c r="N148" s="388"/>
      <c r="O148" s="378"/>
    </row>
    <row r="149" spans="1:15" ht="20.100000000000001" customHeight="1">
      <c r="A149" s="389"/>
      <c r="B149" s="380"/>
      <c r="C149" s="381"/>
      <c r="D149" s="382"/>
      <c r="E149" s="379"/>
      <c r="F149" s="383"/>
      <c r="G149" s="384"/>
      <c r="H149" s="385"/>
      <c r="I149" s="385"/>
      <c r="J149" s="386"/>
      <c r="K149" s="387"/>
      <c r="L149" s="386"/>
      <c r="M149" s="380"/>
      <c r="N149" s="388"/>
      <c r="O149" s="378"/>
    </row>
    <row r="150" spans="1:15" ht="20.100000000000001" customHeight="1">
      <c r="A150" s="389"/>
      <c r="B150" s="380"/>
      <c r="C150" s="381"/>
      <c r="D150" s="382"/>
      <c r="E150" s="379"/>
      <c r="F150" s="383"/>
      <c r="G150" s="384"/>
      <c r="H150" s="385"/>
      <c r="I150" s="385"/>
      <c r="J150" s="386"/>
      <c r="K150" s="387"/>
      <c r="L150" s="386"/>
      <c r="M150" s="380"/>
      <c r="N150" s="388"/>
      <c r="O150" s="378"/>
    </row>
    <row r="151" spans="1:15" ht="20.100000000000001" customHeight="1">
      <c r="A151" s="389"/>
      <c r="B151" s="380"/>
      <c r="C151" s="381"/>
      <c r="D151" s="382"/>
      <c r="E151" s="379"/>
      <c r="F151" s="383"/>
      <c r="G151" s="384"/>
      <c r="H151" s="385"/>
      <c r="I151" s="385"/>
      <c r="J151" s="386"/>
      <c r="K151" s="387"/>
      <c r="L151" s="386"/>
      <c r="M151" s="380"/>
      <c r="N151" s="388"/>
      <c r="O151" s="378"/>
    </row>
    <row r="152" spans="1:15" ht="20.100000000000001" customHeight="1">
      <c r="A152" s="389"/>
      <c r="B152" s="380"/>
      <c r="C152" s="381"/>
      <c r="D152" s="382"/>
      <c r="E152" s="379"/>
      <c r="F152" s="383"/>
      <c r="G152" s="384"/>
      <c r="H152" s="385"/>
      <c r="I152" s="385"/>
      <c r="J152" s="386"/>
      <c r="K152" s="387"/>
      <c r="L152" s="386"/>
      <c r="M152" s="380"/>
      <c r="N152" s="388"/>
      <c r="O152" s="378"/>
    </row>
    <row r="153" spans="1:15" ht="20.100000000000001" customHeight="1">
      <c r="A153" s="389"/>
      <c r="B153" s="380"/>
      <c r="C153" s="381"/>
      <c r="D153" s="382"/>
      <c r="E153" s="379"/>
      <c r="F153" s="383"/>
      <c r="G153" s="384"/>
      <c r="H153" s="385"/>
      <c r="I153" s="385"/>
      <c r="J153" s="386"/>
      <c r="K153" s="387"/>
      <c r="L153" s="386"/>
      <c r="M153" s="380"/>
      <c r="N153" s="388"/>
      <c r="O153" s="378"/>
    </row>
    <row r="154" spans="1:15" ht="20.100000000000001" customHeight="1">
      <c r="A154" s="389"/>
      <c r="B154" s="380"/>
      <c r="C154" s="381"/>
      <c r="D154" s="382"/>
      <c r="E154" s="379"/>
      <c r="F154" s="383"/>
      <c r="G154" s="384"/>
      <c r="H154" s="385"/>
      <c r="I154" s="385"/>
      <c r="J154" s="386"/>
      <c r="K154" s="387"/>
      <c r="L154" s="386"/>
      <c r="M154" s="380"/>
      <c r="N154" s="388"/>
      <c r="O154" s="378"/>
    </row>
    <row r="155" spans="1:15" ht="20.100000000000001" customHeight="1">
      <c r="A155" s="389"/>
      <c r="B155" s="380"/>
      <c r="C155" s="381"/>
      <c r="D155" s="382"/>
      <c r="E155" s="379"/>
      <c r="F155" s="383"/>
      <c r="G155" s="384"/>
      <c r="H155" s="385"/>
      <c r="I155" s="385"/>
      <c r="J155" s="386"/>
      <c r="K155" s="387"/>
      <c r="L155" s="386"/>
      <c r="M155" s="380"/>
      <c r="N155" s="388"/>
      <c r="O155" s="378"/>
    </row>
    <row r="156" spans="1:15" ht="20.100000000000001" customHeight="1">
      <c r="A156" s="389"/>
      <c r="B156" s="380"/>
      <c r="C156" s="381"/>
      <c r="D156" s="382"/>
      <c r="E156" s="379"/>
      <c r="F156" s="383"/>
      <c r="G156" s="384"/>
      <c r="H156" s="385"/>
      <c r="I156" s="385"/>
      <c r="J156" s="386"/>
      <c r="K156" s="387"/>
      <c r="L156" s="386"/>
      <c r="M156" s="380"/>
      <c r="N156" s="388"/>
      <c r="O156" s="378"/>
    </row>
    <row r="157" spans="1:15" ht="20.100000000000001" customHeight="1">
      <c r="A157" s="389"/>
      <c r="B157" s="380"/>
      <c r="C157" s="381"/>
      <c r="D157" s="382"/>
      <c r="E157" s="379"/>
      <c r="F157" s="383"/>
      <c r="G157" s="384"/>
      <c r="H157" s="385"/>
      <c r="I157" s="385"/>
      <c r="J157" s="386"/>
      <c r="K157" s="387"/>
      <c r="L157" s="386"/>
      <c r="M157" s="380"/>
      <c r="N157" s="388"/>
      <c r="O157" s="378"/>
    </row>
    <row r="158" spans="1:15" ht="20.100000000000001" customHeight="1">
      <c r="A158" s="389"/>
      <c r="B158" s="380"/>
      <c r="C158" s="381"/>
      <c r="D158" s="382"/>
      <c r="E158" s="379"/>
      <c r="F158" s="383"/>
      <c r="G158" s="384"/>
      <c r="H158" s="385"/>
      <c r="I158" s="385"/>
      <c r="J158" s="386"/>
      <c r="K158" s="387"/>
      <c r="L158" s="386"/>
      <c r="M158" s="380"/>
      <c r="N158" s="388"/>
      <c r="O158" s="378"/>
    </row>
    <row r="159" spans="1:15" ht="20.100000000000001" customHeight="1">
      <c r="A159" s="389"/>
      <c r="B159" s="380"/>
      <c r="C159" s="381"/>
      <c r="D159" s="382"/>
      <c r="E159" s="379"/>
      <c r="F159" s="383"/>
      <c r="G159" s="384"/>
      <c r="H159" s="385"/>
      <c r="I159" s="385"/>
      <c r="J159" s="386"/>
      <c r="K159" s="387"/>
      <c r="L159" s="386"/>
      <c r="M159" s="380"/>
      <c r="N159" s="388"/>
      <c r="O159" s="378"/>
    </row>
    <row r="160" spans="1:15" ht="20.100000000000001" customHeight="1">
      <c r="A160" s="389"/>
      <c r="B160" s="380"/>
      <c r="C160" s="381"/>
      <c r="D160" s="382"/>
      <c r="E160" s="379"/>
      <c r="F160" s="383"/>
      <c r="G160" s="384"/>
      <c r="H160" s="385"/>
      <c r="I160" s="385"/>
      <c r="J160" s="386"/>
      <c r="K160" s="387"/>
      <c r="L160" s="386"/>
      <c r="M160" s="380"/>
      <c r="N160" s="388"/>
      <c r="O160" s="378"/>
    </row>
    <row r="161" spans="1:15" ht="20.100000000000001" customHeight="1">
      <c r="A161" s="389"/>
      <c r="B161" s="380"/>
      <c r="C161" s="381"/>
      <c r="D161" s="382"/>
      <c r="E161" s="379"/>
      <c r="F161" s="383"/>
      <c r="G161" s="384"/>
      <c r="H161" s="385"/>
      <c r="I161" s="385"/>
      <c r="J161" s="386"/>
      <c r="K161" s="387"/>
      <c r="L161" s="386"/>
      <c r="M161" s="380"/>
      <c r="N161" s="388"/>
      <c r="O161" s="378"/>
    </row>
    <row r="162" spans="1:15" ht="20.100000000000001" customHeight="1">
      <c r="A162" s="389"/>
      <c r="B162" s="380"/>
      <c r="C162" s="381"/>
      <c r="D162" s="382"/>
      <c r="E162" s="379"/>
      <c r="F162" s="383"/>
      <c r="G162" s="384"/>
      <c r="H162" s="385"/>
      <c r="I162" s="385"/>
      <c r="J162" s="386"/>
      <c r="K162" s="387"/>
      <c r="L162" s="386"/>
      <c r="M162" s="380"/>
      <c r="N162" s="388"/>
      <c r="O162" s="378"/>
    </row>
    <row r="163" spans="1:15" ht="20.100000000000001" customHeight="1">
      <c r="A163" s="389"/>
      <c r="B163" s="380"/>
      <c r="C163" s="381"/>
      <c r="D163" s="382"/>
      <c r="E163" s="379"/>
      <c r="F163" s="383"/>
      <c r="G163" s="384"/>
      <c r="H163" s="385"/>
      <c r="I163" s="385"/>
      <c r="J163" s="386"/>
      <c r="K163" s="387"/>
      <c r="L163" s="386"/>
      <c r="M163" s="380"/>
      <c r="N163" s="388"/>
      <c r="O163" s="378"/>
    </row>
    <row r="164" spans="1:15" ht="20.100000000000001" customHeight="1">
      <c r="A164" s="389"/>
      <c r="B164" s="380"/>
      <c r="C164" s="381"/>
      <c r="D164" s="382"/>
      <c r="E164" s="379"/>
      <c r="F164" s="383"/>
      <c r="G164" s="384"/>
      <c r="H164" s="385"/>
      <c r="I164" s="385"/>
      <c r="J164" s="386"/>
      <c r="K164" s="387"/>
      <c r="L164" s="386"/>
      <c r="M164" s="380"/>
      <c r="N164" s="388"/>
      <c r="O164" s="378"/>
    </row>
    <row r="165" spans="1:15" ht="20.100000000000001" customHeight="1">
      <c r="A165" s="389"/>
      <c r="B165" s="380"/>
      <c r="C165" s="381"/>
      <c r="D165" s="382"/>
      <c r="E165" s="379"/>
      <c r="F165" s="383"/>
      <c r="G165" s="384"/>
      <c r="H165" s="385"/>
      <c r="I165" s="385"/>
      <c r="J165" s="386"/>
      <c r="K165" s="387"/>
      <c r="L165" s="386"/>
      <c r="M165" s="380"/>
      <c r="N165" s="388"/>
      <c r="O165" s="378"/>
    </row>
    <row r="166" spans="1:15" ht="20.100000000000001" customHeight="1">
      <c r="A166" s="389"/>
      <c r="B166" s="380"/>
      <c r="C166" s="381"/>
      <c r="D166" s="382"/>
      <c r="E166" s="379"/>
      <c r="F166" s="383"/>
      <c r="G166" s="384"/>
      <c r="H166" s="385"/>
      <c r="I166" s="385"/>
      <c r="J166" s="386"/>
      <c r="K166" s="387"/>
      <c r="L166" s="386"/>
      <c r="M166" s="380"/>
      <c r="N166" s="388"/>
      <c r="O166" s="378"/>
    </row>
    <row r="167" spans="1:15" ht="20.100000000000001" customHeight="1">
      <c r="A167" s="389"/>
      <c r="B167" s="380"/>
      <c r="C167" s="381"/>
      <c r="D167" s="382"/>
      <c r="E167" s="379"/>
      <c r="F167" s="383"/>
      <c r="G167" s="384"/>
      <c r="H167" s="385"/>
      <c r="I167" s="385"/>
      <c r="J167" s="386"/>
      <c r="K167" s="387"/>
      <c r="L167" s="386"/>
      <c r="M167" s="380"/>
      <c r="N167" s="388"/>
      <c r="O167" s="378"/>
    </row>
    <row r="168" spans="1:15" ht="20.100000000000001" customHeight="1">
      <c r="A168" s="389"/>
      <c r="B168" s="380"/>
      <c r="C168" s="381"/>
      <c r="D168" s="382"/>
      <c r="E168" s="379"/>
      <c r="F168" s="383"/>
      <c r="G168" s="384"/>
      <c r="H168" s="385"/>
      <c r="I168" s="385"/>
      <c r="J168" s="386"/>
      <c r="K168" s="387"/>
      <c r="L168" s="386"/>
      <c r="M168" s="380"/>
      <c r="N168" s="388"/>
      <c r="O168" s="378"/>
    </row>
    <row r="169" spans="1:15" ht="20.100000000000001" customHeight="1">
      <c r="A169" s="389"/>
      <c r="B169" s="380"/>
      <c r="C169" s="381"/>
      <c r="D169" s="382"/>
      <c r="E169" s="379"/>
      <c r="F169" s="383"/>
      <c r="G169" s="384"/>
      <c r="H169" s="385"/>
      <c r="I169" s="385"/>
      <c r="J169" s="386"/>
      <c r="K169" s="387"/>
      <c r="L169" s="386"/>
      <c r="M169" s="380"/>
      <c r="N169" s="388"/>
      <c r="O169" s="378"/>
    </row>
    <row r="170" spans="1:15" ht="20.100000000000001" customHeight="1">
      <c r="A170" s="389"/>
      <c r="B170" s="380"/>
      <c r="C170" s="381"/>
      <c r="D170" s="382"/>
      <c r="E170" s="379"/>
      <c r="F170" s="383"/>
      <c r="G170" s="384"/>
      <c r="H170" s="385"/>
      <c r="I170" s="385"/>
      <c r="J170" s="386"/>
      <c r="K170" s="387"/>
      <c r="L170" s="386"/>
      <c r="M170" s="380"/>
      <c r="N170" s="388"/>
      <c r="O170" s="378"/>
    </row>
    <row r="171" spans="1:15" ht="20.100000000000001" customHeight="1">
      <c r="A171" s="389"/>
      <c r="B171" s="380"/>
      <c r="C171" s="381"/>
      <c r="D171" s="382"/>
      <c r="E171" s="379"/>
      <c r="F171" s="383"/>
      <c r="G171" s="384"/>
      <c r="H171" s="385"/>
      <c r="I171" s="385"/>
      <c r="J171" s="386"/>
      <c r="K171" s="387"/>
      <c r="L171" s="386"/>
      <c r="M171" s="380"/>
      <c r="N171" s="388"/>
      <c r="O171" s="378"/>
    </row>
    <row r="172" spans="1:15" ht="20.100000000000001" customHeight="1">
      <c r="A172" s="389"/>
      <c r="B172" s="380"/>
      <c r="C172" s="381"/>
      <c r="D172" s="382"/>
      <c r="E172" s="379"/>
      <c r="F172" s="383"/>
      <c r="G172" s="384"/>
      <c r="H172" s="385"/>
      <c r="I172" s="385"/>
      <c r="J172" s="386"/>
      <c r="K172" s="387"/>
      <c r="L172" s="386"/>
      <c r="M172" s="380"/>
      <c r="N172" s="388"/>
      <c r="O172" s="378"/>
    </row>
    <row r="173" spans="1:15" ht="20.100000000000001" customHeight="1">
      <c r="A173" s="389"/>
      <c r="B173" s="380"/>
      <c r="C173" s="381"/>
      <c r="D173" s="382"/>
      <c r="E173" s="379"/>
      <c r="F173" s="383"/>
      <c r="G173" s="384"/>
      <c r="H173" s="385"/>
      <c r="I173" s="385"/>
      <c r="J173" s="386"/>
      <c r="K173" s="387"/>
      <c r="L173" s="386"/>
      <c r="M173" s="380"/>
      <c r="N173" s="388"/>
      <c r="O173" s="378"/>
    </row>
    <row r="174" spans="1:15" ht="20.100000000000001" customHeight="1">
      <c r="A174" s="389"/>
      <c r="B174" s="380"/>
      <c r="C174" s="381"/>
      <c r="D174" s="382"/>
      <c r="E174" s="379"/>
      <c r="F174" s="383"/>
      <c r="G174" s="384"/>
      <c r="H174" s="385"/>
      <c r="I174" s="385"/>
      <c r="J174" s="386"/>
      <c r="K174" s="387"/>
      <c r="L174" s="386"/>
      <c r="M174" s="380"/>
      <c r="N174" s="388"/>
      <c r="O174" s="378"/>
    </row>
    <row r="175" spans="1:15" ht="20.100000000000001" customHeight="1">
      <c r="A175" s="389"/>
      <c r="B175" s="380"/>
      <c r="C175" s="381"/>
      <c r="D175" s="382"/>
      <c r="E175" s="379"/>
      <c r="F175" s="383"/>
      <c r="G175" s="384"/>
      <c r="H175" s="385"/>
      <c r="I175" s="385"/>
      <c r="J175" s="386"/>
      <c r="K175" s="387"/>
      <c r="L175" s="386"/>
      <c r="M175" s="380"/>
      <c r="N175" s="388"/>
      <c r="O175" s="378"/>
    </row>
    <row r="176" spans="1:15" ht="20.100000000000001" customHeight="1">
      <c r="A176" s="389"/>
      <c r="B176" s="380"/>
      <c r="C176" s="381"/>
      <c r="D176" s="382"/>
      <c r="E176" s="379"/>
      <c r="F176" s="383"/>
      <c r="G176" s="384"/>
      <c r="H176" s="385"/>
      <c r="I176" s="385"/>
      <c r="J176" s="386"/>
      <c r="K176" s="387"/>
      <c r="L176" s="386"/>
      <c r="M176" s="380"/>
      <c r="N176" s="388"/>
      <c r="O176" s="378"/>
    </row>
    <row r="177" spans="1:15" ht="20.100000000000001" customHeight="1">
      <c r="A177" s="389"/>
      <c r="B177" s="380"/>
      <c r="C177" s="381"/>
      <c r="D177" s="382"/>
      <c r="E177" s="379"/>
      <c r="F177" s="383"/>
      <c r="G177" s="384"/>
      <c r="H177" s="385"/>
      <c r="I177" s="385"/>
      <c r="J177" s="386"/>
      <c r="K177" s="387"/>
      <c r="L177" s="386"/>
      <c r="M177" s="380"/>
      <c r="N177" s="388"/>
      <c r="O177" s="378"/>
    </row>
    <row r="178" spans="1:15" ht="20.100000000000001" customHeight="1">
      <c r="A178" s="389"/>
      <c r="B178" s="380"/>
      <c r="C178" s="381"/>
      <c r="D178" s="382"/>
      <c r="E178" s="379"/>
      <c r="F178" s="383"/>
      <c r="G178" s="384"/>
      <c r="H178" s="385"/>
      <c r="I178" s="385"/>
      <c r="J178" s="386"/>
      <c r="K178" s="387"/>
      <c r="L178" s="386"/>
      <c r="M178" s="380"/>
      <c r="N178" s="388"/>
      <c r="O178" s="378"/>
    </row>
    <row r="179" spans="1:15" ht="20.100000000000001" customHeight="1">
      <c r="A179" s="389"/>
      <c r="B179" s="380"/>
      <c r="C179" s="381"/>
      <c r="D179" s="382"/>
      <c r="E179" s="379"/>
      <c r="F179" s="383"/>
      <c r="G179" s="384"/>
      <c r="H179" s="385"/>
      <c r="I179" s="385"/>
      <c r="J179" s="386"/>
      <c r="K179" s="387"/>
      <c r="L179" s="386"/>
      <c r="M179" s="380"/>
      <c r="N179" s="388"/>
      <c r="O179" s="378"/>
    </row>
    <row r="180" spans="1:15" ht="20.100000000000001" customHeight="1">
      <c r="A180" s="389"/>
      <c r="B180" s="380"/>
      <c r="C180" s="381"/>
      <c r="D180" s="382"/>
      <c r="E180" s="379"/>
      <c r="F180" s="383"/>
      <c r="G180" s="384"/>
      <c r="H180" s="385"/>
      <c r="I180" s="385"/>
      <c r="J180" s="386"/>
      <c r="K180" s="387"/>
      <c r="L180" s="386"/>
      <c r="M180" s="380"/>
      <c r="N180" s="388"/>
      <c r="O180" s="378"/>
    </row>
    <row r="181" spans="1:15" ht="20.100000000000001" customHeight="1">
      <c r="A181" s="389"/>
      <c r="B181" s="380"/>
      <c r="C181" s="381"/>
      <c r="D181" s="382"/>
      <c r="E181" s="379"/>
      <c r="F181" s="383"/>
      <c r="G181" s="384"/>
      <c r="H181" s="385"/>
      <c r="I181" s="385"/>
      <c r="J181" s="386"/>
      <c r="K181" s="387"/>
      <c r="L181" s="386"/>
      <c r="M181" s="380"/>
      <c r="N181" s="388"/>
      <c r="O181" s="378"/>
    </row>
    <row r="182" spans="1:15" ht="20.100000000000001" customHeight="1">
      <c r="A182" s="389"/>
      <c r="B182" s="380"/>
      <c r="C182" s="381"/>
      <c r="D182" s="382"/>
      <c r="E182" s="379"/>
      <c r="F182" s="383"/>
      <c r="G182" s="384"/>
      <c r="H182" s="385"/>
      <c r="I182" s="385"/>
      <c r="J182" s="386"/>
      <c r="K182" s="387"/>
      <c r="L182" s="386"/>
      <c r="M182" s="380"/>
      <c r="N182" s="388"/>
      <c r="O182" s="378"/>
    </row>
    <row r="183" spans="1:15" ht="20.100000000000001" customHeight="1">
      <c r="A183" s="389"/>
      <c r="B183" s="380"/>
      <c r="C183" s="381"/>
      <c r="D183" s="382"/>
      <c r="E183" s="379"/>
      <c r="F183" s="383"/>
      <c r="G183" s="384"/>
      <c r="H183" s="385"/>
      <c r="I183" s="385"/>
      <c r="J183" s="386"/>
      <c r="K183" s="387"/>
      <c r="L183" s="386"/>
      <c r="M183" s="380"/>
      <c r="N183" s="388"/>
      <c r="O183" s="378"/>
    </row>
    <row r="184" spans="1:15" ht="20.100000000000001" customHeight="1">
      <c r="A184" s="389"/>
      <c r="B184" s="380"/>
      <c r="C184" s="381"/>
      <c r="D184" s="382"/>
      <c r="E184" s="379"/>
      <c r="F184" s="383"/>
      <c r="G184" s="384"/>
      <c r="H184" s="385"/>
      <c r="I184" s="385"/>
      <c r="J184" s="386"/>
      <c r="K184" s="387"/>
      <c r="L184" s="386"/>
      <c r="M184" s="380"/>
      <c r="N184" s="388"/>
      <c r="O184" s="378"/>
    </row>
    <row r="185" spans="1:15" ht="20.100000000000001" customHeight="1">
      <c r="A185" s="389"/>
      <c r="B185" s="380"/>
      <c r="C185" s="381"/>
      <c r="D185" s="382"/>
      <c r="E185" s="379"/>
      <c r="F185" s="383"/>
      <c r="G185" s="384"/>
      <c r="H185" s="385"/>
      <c r="I185" s="385"/>
      <c r="J185" s="386"/>
      <c r="K185" s="387"/>
      <c r="L185" s="386"/>
      <c r="M185" s="380"/>
      <c r="N185" s="388"/>
      <c r="O185" s="378"/>
    </row>
    <row r="186" spans="1:15" ht="20.100000000000001" customHeight="1">
      <c r="A186" s="389"/>
      <c r="B186" s="380"/>
      <c r="C186" s="381"/>
      <c r="D186" s="382"/>
      <c r="E186" s="379"/>
      <c r="F186" s="383"/>
      <c r="G186" s="384"/>
      <c r="H186" s="385"/>
      <c r="I186" s="385"/>
      <c r="J186" s="386"/>
      <c r="K186" s="387"/>
      <c r="L186" s="386"/>
      <c r="M186" s="380"/>
      <c r="N186" s="388"/>
      <c r="O186" s="378"/>
    </row>
    <row r="187" spans="1:15" ht="20.100000000000001" customHeight="1">
      <c r="A187" s="389"/>
      <c r="B187" s="380"/>
      <c r="C187" s="381"/>
      <c r="D187" s="382"/>
      <c r="E187" s="379"/>
      <c r="F187" s="383"/>
      <c r="G187" s="384"/>
      <c r="H187" s="385"/>
      <c r="I187" s="385"/>
      <c r="J187" s="386"/>
      <c r="K187" s="387"/>
      <c r="L187" s="386"/>
      <c r="M187" s="380"/>
      <c r="N187" s="388"/>
      <c r="O187" s="378"/>
    </row>
    <row r="188" spans="1:15" ht="20.100000000000001" customHeight="1">
      <c r="A188" s="389"/>
      <c r="B188" s="380"/>
      <c r="C188" s="381"/>
      <c r="D188" s="382"/>
      <c r="E188" s="379"/>
      <c r="F188" s="383"/>
      <c r="G188" s="384"/>
      <c r="H188" s="385"/>
      <c r="I188" s="385"/>
      <c r="J188" s="386"/>
      <c r="K188" s="387"/>
      <c r="L188" s="386"/>
      <c r="M188" s="380"/>
      <c r="N188" s="388"/>
      <c r="O188" s="378"/>
    </row>
    <row r="189" spans="1:15" ht="20.100000000000001" customHeight="1">
      <c r="A189" s="389"/>
      <c r="B189" s="380"/>
      <c r="C189" s="381"/>
      <c r="D189" s="382"/>
      <c r="E189" s="379"/>
      <c r="F189" s="383"/>
      <c r="G189" s="384"/>
      <c r="H189" s="385"/>
      <c r="I189" s="385"/>
      <c r="J189" s="386"/>
      <c r="K189" s="387"/>
      <c r="L189" s="386"/>
      <c r="M189" s="380"/>
      <c r="N189" s="388"/>
      <c r="O189" s="378"/>
    </row>
    <row r="190" spans="1:15" ht="20.100000000000001" customHeight="1">
      <c r="A190" s="389"/>
      <c r="B190" s="380"/>
      <c r="C190" s="381"/>
      <c r="D190" s="382"/>
      <c r="E190" s="379"/>
      <c r="F190" s="383"/>
      <c r="G190" s="384"/>
      <c r="H190" s="385"/>
      <c r="I190" s="385"/>
      <c r="J190" s="386"/>
      <c r="K190" s="387"/>
      <c r="L190" s="386"/>
      <c r="M190" s="380"/>
      <c r="N190" s="388"/>
      <c r="O190" s="378"/>
    </row>
    <row r="191" spans="1:15" ht="20.100000000000001" customHeight="1">
      <c r="A191" s="389"/>
      <c r="B191" s="380"/>
      <c r="C191" s="381"/>
      <c r="D191" s="382"/>
      <c r="E191" s="379"/>
      <c r="F191" s="383"/>
      <c r="G191" s="384"/>
      <c r="H191" s="385"/>
      <c r="I191" s="385"/>
      <c r="J191" s="386"/>
      <c r="K191" s="387"/>
      <c r="L191" s="386"/>
      <c r="M191" s="380"/>
      <c r="N191" s="388"/>
      <c r="O191" s="378"/>
    </row>
    <row r="192" spans="1:15" ht="20.100000000000001" customHeight="1">
      <c r="A192" s="389"/>
      <c r="B192" s="380"/>
      <c r="C192" s="381"/>
      <c r="D192" s="382"/>
      <c r="E192" s="379"/>
      <c r="F192" s="383"/>
      <c r="G192" s="384"/>
      <c r="H192" s="385"/>
      <c r="I192" s="385"/>
      <c r="J192" s="386"/>
      <c r="K192" s="387"/>
      <c r="L192" s="386"/>
      <c r="M192" s="380"/>
      <c r="N192" s="388"/>
      <c r="O192" s="378"/>
    </row>
    <row r="193" spans="1:15" ht="20.100000000000001" customHeight="1">
      <c r="A193" s="389"/>
      <c r="B193" s="380"/>
      <c r="C193" s="381"/>
      <c r="D193" s="382"/>
      <c r="E193" s="379"/>
      <c r="F193" s="383"/>
      <c r="G193" s="384"/>
      <c r="H193" s="385"/>
      <c r="I193" s="385"/>
      <c r="J193" s="386"/>
      <c r="K193" s="387"/>
      <c r="L193" s="386"/>
      <c r="M193" s="380"/>
      <c r="N193" s="388"/>
      <c r="O193" s="378"/>
    </row>
    <row r="194" spans="1:15" ht="20.100000000000001" customHeight="1">
      <c r="A194" s="389"/>
      <c r="B194" s="380"/>
      <c r="C194" s="381"/>
      <c r="D194" s="382"/>
      <c r="E194" s="379"/>
      <c r="F194" s="383"/>
      <c r="G194" s="384"/>
      <c r="H194" s="385"/>
      <c r="I194" s="385"/>
      <c r="J194" s="386"/>
      <c r="K194" s="387"/>
      <c r="L194" s="386"/>
      <c r="M194" s="380"/>
      <c r="N194" s="388"/>
      <c r="O194" s="378"/>
    </row>
    <row r="195" spans="1:15" ht="20.100000000000001" customHeight="1">
      <c r="A195" s="389"/>
      <c r="B195" s="380"/>
      <c r="C195" s="381"/>
      <c r="D195" s="382"/>
      <c r="E195" s="379"/>
      <c r="F195" s="383"/>
      <c r="G195" s="384"/>
      <c r="H195" s="385"/>
      <c r="I195" s="385"/>
      <c r="J195" s="386"/>
      <c r="K195" s="387"/>
      <c r="L195" s="386"/>
      <c r="M195" s="380"/>
      <c r="N195" s="388"/>
      <c r="O195" s="378"/>
    </row>
    <row r="196" spans="1:15" ht="20.100000000000001" customHeight="1">
      <c r="A196" s="389"/>
      <c r="B196" s="380"/>
      <c r="C196" s="381"/>
      <c r="D196" s="382"/>
      <c r="E196" s="379"/>
      <c r="F196" s="383"/>
      <c r="G196" s="384"/>
      <c r="H196" s="385"/>
      <c r="I196" s="385"/>
      <c r="J196" s="386"/>
      <c r="K196" s="387"/>
      <c r="L196" s="386"/>
      <c r="M196" s="380"/>
      <c r="N196" s="388"/>
      <c r="O196" s="378"/>
    </row>
    <row r="197" spans="1:15" ht="20.100000000000001" customHeight="1">
      <c r="A197" s="389"/>
      <c r="B197" s="380"/>
      <c r="C197" s="381"/>
      <c r="D197" s="382"/>
      <c r="E197" s="379"/>
      <c r="F197" s="383"/>
      <c r="G197" s="384"/>
      <c r="H197" s="385"/>
      <c r="I197" s="385"/>
      <c r="J197" s="386"/>
      <c r="K197" s="387"/>
      <c r="L197" s="386"/>
      <c r="M197" s="380"/>
      <c r="N197" s="388"/>
      <c r="O197" s="378"/>
    </row>
    <row r="198" spans="1:15" ht="20.100000000000001" customHeight="1">
      <c r="A198" s="389"/>
      <c r="B198" s="380"/>
      <c r="C198" s="381"/>
      <c r="D198" s="382"/>
      <c r="E198" s="379"/>
      <c r="F198" s="383"/>
      <c r="G198" s="384"/>
      <c r="H198" s="385"/>
      <c r="I198" s="385"/>
      <c r="J198" s="386"/>
      <c r="K198" s="387"/>
      <c r="L198" s="386"/>
      <c r="M198" s="380"/>
      <c r="N198" s="388"/>
      <c r="O198" s="378"/>
    </row>
    <row r="199" spans="1:15" ht="20.100000000000001" customHeight="1">
      <c r="A199" s="389"/>
      <c r="B199" s="380"/>
      <c r="C199" s="381"/>
      <c r="D199" s="382"/>
      <c r="E199" s="379"/>
      <c r="F199" s="383"/>
      <c r="G199" s="384"/>
      <c r="H199" s="385"/>
      <c r="I199" s="385"/>
      <c r="J199" s="386"/>
      <c r="K199" s="387"/>
      <c r="L199" s="386"/>
      <c r="M199" s="380"/>
      <c r="N199" s="388"/>
      <c r="O199" s="378"/>
    </row>
    <row r="200" spans="1:15" ht="20.100000000000001" customHeight="1">
      <c r="A200" s="389"/>
      <c r="B200" s="380"/>
      <c r="C200" s="381"/>
      <c r="D200" s="382"/>
      <c r="E200" s="379"/>
      <c r="F200" s="383"/>
      <c r="G200" s="384"/>
      <c r="H200" s="385"/>
      <c r="I200" s="385"/>
      <c r="J200" s="386"/>
      <c r="K200" s="387"/>
      <c r="L200" s="386"/>
      <c r="M200" s="380"/>
      <c r="N200" s="388"/>
      <c r="O200" s="378"/>
    </row>
    <row r="201" spans="1:15" ht="20.100000000000001" customHeight="1">
      <c r="A201" s="389"/>
      <c r="B201" s="380"/>
      <c r="C201" s="381"/>
      <c r="D201" s="382"/>
      <c r="E201" s="379"/>
      <c r="F201" s="383"/>
      <c r="G201" s="384"/>
      <c r="H201" s="385"/>
      <c r="I201" s="385"/>
      <c r="J201" s="386"/>
      <c r="K201" s="387"/>
      <c r="L201" s="386"/>
      <c r="M201" s="380"/>
      <c r="N201" s="388"/>
      <c r="O201" s="378"/>
    </row>
    <row r="202" spans="1:15" ht="20.100000000000001" customHeight="1">
      <c r="A202" s="389"/>
      <c r="B202" s="380"/>
      <c r="C202" s="381"/>
      <c r="D202" s="382"/>
      <c r="E202" s="379"/>
      <c r="F202" s="383"/>
      <c r="G202" s="384"/>
      <c r="H202" s="385"/>
      <c r="I202" s="385"/>
      <c r="J202" s="386"/>
      <c r="K202" s="387"/>
      <c r="L202" s="386"/>
      <c r="M202" s="380"/>
      <c r="N202" s="388"/>
      <c r="O202" s="378"/>
    </row>
    <row r="203" spans="1:15" ht="20.100000000000001" customHeight="1">
      <c r="A203" s="389"/>
      <c r="B203" s="380"/>
      <c r="C203" s="381"/>
      <c r="D203" s="382"/>
      <c r="E203" s="379"/>
      <c r="F203" s="383"/>
      <c r="G203" s="384"/>
      <c r="H203" s="385"/>
      <c r="I203" s="385"/>
      <c r="J203" s="386"/>
      <c r="K203" s="387"/>
      <c r="L203" s="386"/>
      <c r="M203" s="380"/>
      <c r="N203" s="388"/>
      <c r="O203" s="378"/>
    </row>
    <row r="204" spans="1:15" ht="20.100000000000001" customHeight="1">
      <c r="A204" s="389"/>
      <c r="B204" s="380"/>
      <c r="C204" s="381"/>
      <c r="D204" s="382"/>
      <c r="E204" s="379"/>
      <c r="F204" s="383"/>
      <c r="G204" s="384"/>
      <c r="H204" s="385"/>
      <c r="I204" s="385"/>
      <c r="J204" s="386"/>
      <c r="K204" s="387"/>
      <c r="L204" s="386"/>
      <c r="M204" s="380"/>
      <c r="N204" s="388"/>
      <c r="O204" s="378"/>
    </row>
    <row r="205" spans="1:15" ht="20.100000000000001" customHeight="1">
      <c r="A205" s="389"/>
      <c r="B205" s="380"/>
      <c r="C205" s="381"/>
      <c r="D205" s="382"/>
      <c r="E205" s="379"/>
      <c r="F205" s="383"/>
      <c r="G205" s="384"/>
      <c r="H205" s="385"/>
      <c r="I205" s="385"/>
      <c r="J205" s="386"/>
      <c r="K205" s="387"/>
      <c r="L205" s="386"/>
      <c r="M205" s="380"/>
      <c r="N205" s="388"/>
      <c r="O205" s="378"/>
    </row>
    <row r="206" spans="1:15" ht="20.100000000000001" customHeight="1">
      <c r="A206" s="389"/>
      <c r="B206" s="380"/>
      <c r="C206" s="381"/>
      <c r="D206" s="382"/>
      <c r="E206" s="379"/>
      <c r="F206" s="383"/>
      <c r="G206" s="384"/>
      <c r="H206" s="385"/>
      <c r="I206" s="385"/>
      <c r="J206" s="386"/>
      <c r="K206" s="387"/>
      <c r="L206" s="386"/>
      <c r="M206" s="380"/>
      <c r="N206" s="388"/>
      <c r="O206" s="378"/>
    </row>
    <row r="207" spans="1:15" ht="20.100000000000001" customHeight="1">
      <c r="A207" s="389"/>
      <c r="B207" s="380"/>
      <c r="C207" s="381"/>
      <c r="D207" s="382"/>
      <c r="E207" s="379"/>
      <c r="F207" s="383"/>
      <c r="G207" s="384"/>
      <c r="H207" s="385"/>
      <c r="I207" s="385"/>
      <c r="J207" s="386"/>
      <c r="K207" s="387"/>
      <c r="L207" s="386"/>
      <c r="M207" s="380"/>
      <c r="N207" s="388"/>
      <c r="O207" s="378"/>
    </row>
    <row r="208" spans="1:15" ht="20.100000000000001" customHeight="1">
      <c r="A208" s="389"/>
      <c r="B208" s="380"/>
      <c r="C208" s="381"/>
      <c r="D208" s="382"/>
      <c r="E208" s="379"/>
      <c r="F208" s="383"/>
      <c r="G208" s="384"/>
      <c r="H208" s="385"/>
      <c r="I208" s="385"/>
      <c r="J208" s="386"/>
      <c r="K208" s="387"/>
      <c r="L208" s="386"/>
      <c r="M208" s="380"/>
      <c r="N208" s="388"/>
      <c r="O208" s="378"/>
    </row>
    <row r="209" spans="1:15" ht="20.100000000000001" customHeight="1">
      <c r="A209" s="389"/>
      <c r="B209" s="380"/>
      <c r="C209" s="381"/>
      <c r="D209" s="382"/>
      <c r="E209" s="379"/>
      <c r="F209" s="383"/>
      <c r="G209" s="384"/>
      <c r="H209" s="385"/>
      <c r="I209" s="385"/>
      <c r="J209" s="386"/>
      <c r="K209" s="387"/>
      <c r="L209" s="386"/>
      <c r="M209" s="380"/>
      <c r="N209" s="388"/>
      <c r="O209" s="378"/>
    </row>
    <row r="210" spans="1:15" ht="20.100000000000001" customHeight="1">
      <c r="A210" s="389"/>
      <c r="B210" s="380"/>
      <c r="C210" s="381"/>
      <c r="D210" s="382"/>
      <c r="E210" s="379"/>
      <c r="F210" s="383"/>
      <c r="G210" s="384"/>
      <c r="H210" s="385"/>
      <c r="I210" s="385"/>
      <c r="J210" s="386"/>
      <c r="K210" s="387"/>
      <c r="L210" s="386"/>
      <c r="M210" s="380"/>
      <c r="N210" s="388"/>
      <c r="O210" s="378"/>
    </row>
    <row r="211" spans="1:15" ht="20.100000000000001" customHeight="1">
      <c r="A211" s="389"/>
      <c r="B211" s="380"/>
      <c r="C211" s="381"/>
      <c r="D211" s="382"/>
      <c r="E211" s="379"/>
      <c r="F211" s="383"/>
      <c r="G211" s="384"/>
      <c r="H211" s="385"/>
      <c r="I211" s="385"/>
      <c r="J211" s="386"/>
      <c r="K211" s="387"/>
      <c r="L211" s="386"/>
      <c r="M211" s="380"/>
      <c r="N211" s="388"/>
      <c r="O211" s="378"/>
    </row>
    <row r="212" spans="1:15" ht="20.100000000000001" customHeight="1">
      <c r="A212" s="389"/>
      <c r="B212" s="380"/>
      <c r="C212" s="381"/>
      <c r="D212" s="382"/>
      <c r="E212" s="379"/>
      <c r="F212" s="383"/>
      <c r="G212" s="384"/>
      <c r="H212" s="385"/>
      <c r="I212" s="385"/>
      <c r="J212" s="386"/>
      <c r="K212" s="387"/>
      <c r="L212" s="386"/>
      <c r="M212" s="380"/>
      <c r="N212" s="388"/>
      <c r="O212" s="378"/>
    </row>
    <row r="213" spans="1:15" ht="20.100000000000001" customHeight="1">
      <c r="A213" s="389"/>
      <c r="B213" s="380"/>
      <c r="C213" s="381"/>
      <c r="D213" s="382"/>
      <c r="E213" s="379"/>
      <c r="F213" s="383"/>
      <c r="G213" s="384"/>
      <c r="H213" s="385"/>
      <c r="I213" s="385"/>
      <c r="J213" s="386"/>
      <c r="K213" s="387"/>
      <c r="L213" s="386"/>
      <c r="M213" s="380"/>
      <c r="N213" s="388"/>
      <c r="O213" s="378"/>
    </row>
    <row r="214" spans="1:15" ht="20.100000000000001" customHeight="1">
      <c r="A214" s="389"/>
      <c r="B214" s="380"/>
      <c r="C214" s="381"/>
      <c r="D214" s="382"/>
      <c r="E214" s="379"/>
      <c r="F214" s="383"/>
      <c r="G214" s="384"/>
      <c r="H214" s="385"/>
      <c r="I214" s="385"/>
      <c r="J214" s="386"/>
      <c r="K214" s="387"/>
      <c r="L214" s="386"/>
      <c r="M214" s="380"/>
      <c r="N214" s="388"/>
      <c r="O214" s="378"/>
    </row>
    <row r="215" spans="1:15" ht="20.100000000000001" customHeight="1">
      <c r="A215" s="389"/>
      <c r="B215" s="380"/>
      <c r="C215" s="381"/>
      <c r="D215" s="382"/>
      <c r="E215" s="379"/>
      <c r="F215" s="383"/>
      <c r="G215" s="384"/>
      <c r="H215" s="385"/>
      <c r="I215" s="385"/>
      <c r="J215" s="386"/>
      <c r="K215" s="387"/>
      <c r="L215" s="386"/>
      <c r="M215" s="380"/>
      <c r="N215" s="388"/>
      <c r="O215" s="378"/>
    </row>
    <row r="216" spans="1:15" ht="20.100000000000001" customHeight="1">
      <c r="A216" s="389"/>
      <c r="B216" s="380"/>
      <c r="C216" s="381"/>
      <c r="D216" s="382"/>
      <c r="E216" s="379"/>
      <c r="F216" s="383"/>
      <c r="G216" s="384"/>
      <c r="H216" s="385"/>
      <c r="I216" s="385"/>
      <c r="J216" s="386"/>
      <c r="K216" s="387"/>
      <c r="L216" s="386"/>
      <c r="M216" s="380"/>
      <c r="N216" s="388"/>
      <c r="O216" s="378"/>
    </row>
    <row r="217" spans="1:15" ht="20.100000000000001" customHeight="1">
      <c r="A217" s="389"/>
      <c r="B217" s="380"/>
      <c r="C217" s="381"/>
      <c r="D217" s="382"/>
      <c r="E217" s="379"/>
      <c r="F217" s="383"/>
      <c r="G217" s="384"/>
      <c r="H217" s="385"/>
      <c r="I217" s="385"/>
      <c r="J217" s="386"/>
      <c r="K217" s="387"/>
      <c r="L217" s="386"/>
      <c r="M217" s="380"/>
      <c r="N217" s="388"/>
      <c r="O217" s="378"/>
    </row>
    <row r="218" spans="1:15" ht="20.100000000000001" customHeight="1">
      <c r="A218" s="389"/>
      <c r="B218" s="380"/>
      <c r="C218" s="381"/>
      <c r="D218" s="382"/>
      <c r="E218" s="379"/>
      <c r="F218" s="383"/>
      <c r="G218" s="384"/>
      <c r="H218" s="385"/>
      <c r="I218" s="385"/>
      <c r="J218" s="386"/>
      <c r="K218" s="387"/>
      <c r="L218" s="386"/>
      <c r="M218" s="380"/>
      <c r="N218" s="388"/>
      <c r="O218" s="378"/>
    </row>
    <row r="219" spans="1:15" ht="20.100000000000001" customHeight="1">
      <c r="A219" s="389"/>
      <c r="B219" s="380"/>
      <c r="C219" s="381"/>
      <c r="D219" s="382"/>
      <c r="E219" s="379"/>
      <c r="F219" s="383"/>
      <c r="G219" s="384"/>
      <c r="H219" s="385"/>
      <c r="I219" s="385"/>
      <c r="J219" s="386"/>
      <c r="K219" s="387"/>
      <c r="L219" s="386"/>
      <c r="M219" s="380"/>
      <c r="N219" s="388"/>
      <c r="O219" s="378"/>
    </row>
    <row r="220" spans="1:15" ht="20.100000000000001" customHeight="1">
      <c r="A220" s="389"/>
      <c r="B220" s="380"/>
      <c r="C220" s="381"/>
      <c r="D220" s="382"/>
      <c r="E220" s="379"/>
      <c r="F220" s="383"/>
      <c r="G220" s="384"/>
      <c r="H220" s="385"/>
      <c r="I220" s="385"/>
      <c r="J220" s="386"/>
      <c r="K220" s="387"/>
      <c r="L220" s="386"/>
      <c r="M220" s="380"/>
      <c r="N220" s="388"/>
      <c r="O220" s="378"/>
    </row>
    <row r="221" spans="1:15" ht="20.100000000000001" customHeight="1">
      <c r="A221" s="389"/>
      <c r="B221" s="380"/>
      <c r="C221" s="381"/>
      <c r="D221" s="382"/>
      <c r="E221" s="379"/>
      <c r="F221" s="383"/>
      <c r="G221" s="384"/>
      <c r="H221" s="385"/>
      <c r="I221" s="385"/>
      <c r="J221" s="386"/>
      <c r="K221" s="387"/>
      <c r="L221" s="386"/>
      <c r="M221" s="380"/>
      <c r="N221" s="388"/>
      <c r="O221" s="378"/>
    </row>
    <row r="222" spans="1:15" ht="20.100000000000001" customHeight="1">
      <c r="A222" s="389"/>
      <c r="B222" s="380"/>
      <c r="C222" s="381"/>
      <c r="D222" s="382"/>
      <c r="E222" s="379"/>
      <c r="F222" s="383"/>
      <c r="G222" s="384"/>
      <c r="H222" s="385"/>
      <c r="I222" s="385"/>
      <c r="J222" s="386"/>
      <c r="K222" s="387"/>
      <c r="L222" s="386"/>
      <c r="M222" s="380"/>
      <c r="N222" s="388"/>
      <c r="O222" s="378"/>
    </row>
    <row r="223" spans="1:15" ht="20.100000000000001" customHeight="1">
      <c r="A223" s="389"/>
      <c r="B223" s="380"/>
      <c r="C223" s="381"/>
      <c r="D223" s="382"/>
      <c r="E223" s="379"/>
      <c r="F223" s="383"/>
      <c r="G223" s="384"/>
      <c r="H223" s="385"/>
      <c r="I223" s="385"/>
      <c r="J223" s="386"/>
      <c r="K223" s="387"/>
      <c r="L223" s="386"/>
      <c r="M223" s="380"/>
      <c r="N223" s="388"/>
      <c r="O223" s="378"/>
    </row>
    <row r="224" spans="1:15" ht="20.100000000000001" customHeight="1">
      <c r="A224" s="389"/>
      <c r="B224" s="380"/>
      <c r="C224" s="381"/>
      <c r="D224" s="382"/>
      <c r="E224" s="379"/>
      <c r="F224" s="383"/>
      <c r="G224" s="384"/>
      <c r="H224" s="385"/>
      <c r="I224" s="385"/>
      <c r="J224" s="386"/>
      <c r="K224" s="387"/>
      <c r="L224" s="386"/>
      <c r="M224" s="380"/>
      <c r="N224" s="388"/>
      <c r="O224" s="378"/>
    </row>
    <row r="225" spans="1:15" ht="20.100000000000001" customHeight="1">
      <c r="A225" s="389"/>
      <c r="B225" s="380"/>
      <c r="C225" s="381"/>
      <c r="D225" s="382"/>
      <c r="E225" s="379"/>
      <c r="F225" s="383"/>
      <c r="G225" s="384"/>
      <c r="H225" s="385"/>
      <c r="I225" s="385"/>
      <c r="J225" s="386"/>
      <c r="K225" s="387"/>
      <c r="L225" s="386"/>
      <c r="M225" s="380"/>
      <c r="N225" s="388"/>
      <c r="O225" s="378"/>
    </row>
    <row r="226" spans="1:15" ht="20.100000000000001" customHeight="1">
      <c r="A226" s="389"/>
      <c r="B226" s="380"/>
      <c r="C226" s="381"/>
      <c r="D226" s="382"/>
      <c r="E226" s="379"/>
      <c r="F226" s="383"/>
      <c r="G226" s="384"/>
      <c r="H226" s="385"/>
      <c r="I226" s="385"/>
      <c r="J226" s="386"/>
      <c r="K226" s="387"/>
      <c r="L226" s="386"/>
      <c r="M226" s="380"/>
      <c r="N226" s="388"/>
      <c r="O226" s="378"/>
    </row>
    <row r="227" spans="1:15" ht="20.100000000000001" customHeight="1">
      <c r="A227" s="389"/>
      <c r="B227" s="380"/>
      <c r="C227" s="381"/>
      <c r="D227" s="382"/>
      <c r="E227" s="379"/>
      <c r="F227" s="383"/>
      <c r="G227" s="384"/>
      <c r="H227" s="385"/>
      <c r="I227" s="385"/>
      <c r="J227" s="386"/>
      <c r="K227" s="387"/>
      <c r="L227" s="386"/>
      <c r="M227" s="380"/>
      <c r="N227" s="388"/>
      <c r="O227" s="378"/>
    </row>
    <row r="228" spans="1:15" ht="20.100000000000001" customHeight="1">
      <c r="A228" s="389"/>
      <c r="B228" s="380"/>
      <c r="C228" s="381"/>
      <c r="D228" s="382"/>
      <c r="E228" s="379"/>
      <c r="F228" s="383"/>
      <c r="G228" s="384"/>
      <c r="H228" s="385"/>
      <c r="I228" s="385"/>
      <c r="J228" s="386"/>
      <c r="K228" s="387"/>
      <c r="L228" s="386"/>
      <c r="M228" s="380"/>
      <c r="N228" s="388"/>
      <c r="O228" s="378"/>
    </row>
    <row r="229" spans="1:15" ht="20.100000000000001" customHeight="1">
      <c r="A229" s="389"/>
      <c r="B229" s="380"/>
      <c r="C229" s="381"/>
      <c r="D229" s="382"/>
      <c r="E229" s="379"/>
      <c r="F229" s="383"/>
      <c r="G229" s="384"/>
      <c r="H229" s="385"/>
      <c r="I229" s="385"/>
      <c r="J229" s="386"/>
      <c r="K229" s="387"/>
      <c r="L229" s="386"/>
      <c r="M229" s="380"/>
      <c r="N229" s="388"/>
      <c r="O229" s="378"/>
    </row>
    <row r="230" spans="1:15" ht="20.100000000000001" customHeight="1">
      <c r="A230" s="389"/>
      <c r="B230" s="380"/>
      <c r="C230" s="381"/>
      <c r="D230" s="382"/>
      <c r="E230" s="379"/>
      <c r="F230" s="383"/>
      <c r="G230" s="384"/>
      <c r="H230" s="385"/>
      <c r="I230" s="385"/>
      <c r="J230" s="386"/>
      <c r="K230" s="387"/>
      <c r="L230" s="386"/>
      <c r="M230" s="380"/>
      <c r="N230" s="388"/>
      <c r="O230" s="378"/>
    </row>
    <row r="231" spans="1:15" ht="20.100000000000001" customHeight="1">
      <c r="A231" s="389"/>
      <c r="B231" s="380"/>
      <c r="C231" s="381"/>
      <c r="D231" s="382"/>
      <c r="E231" s="379"/>
      <c r="F231" s="383"/>
      <c r="G231" s="384"/>
      <c r="H231" s="385"/>
      <c r="I231" s="385"/>
      <c r="J231" s="386"/>
      <c r="K231" s="387"/>
      <c r="L231" s="386"/>
      <c r="M231" s="380"/>
      <c r="N231" s="388"/>
      <c r="O231" s="378"/>
    </row>
    <row r="232" spans="1:15" ht="20.100000000000001" customHeight="1">
      <c r="A232" s="389"/>
      <c r="B232" s="380"/>
      <c r="C232" s="381"/>
      <c r="D232" s="382"/>
      <c r="E232" s="379"/>
      <c r="F232" s="383"/>
      <c r="G232" s="384"/>
      <c r="H232" s="385"/>
      <c r="I232" s="385"/>
      <c r="J232" s="386"/>
      <c r="K232" s="387"/>
      <c r="L232" s="386"/>
      <c r="M232" s="380"/>
      <c r="N232" s="388"/>
      <c r="O232" s="378"/>
    </row>
    <row r="233" spans="1:15" ht="20.100000000000001" customHeight="1">
      <c r="A233" s="389"/>
      <c r="B233" s="380"/>
      <c r="C233" s="381"/>
      <c r="D233" s="382"/>
      <c r="E233" s="379"/>
      <c r="F233" s="383"/>
      <c r="G233" s="384"/>
      <c r="H233" s="385"/>
      <c r="I233" s="385"/>
      <c r="J233" s="386"/>
      <c r="K233" s="387"/>
      <c r="L233" s="386"/>
      <c r="M233" s="380"/>
      <c r="N233" s="388"/>
      <c r="O233" s="378"/>
    </row>
    <row r="234" spans="1:15" ht="20.100000000000001" customHeight="1">
      <c r="A234" s="389"/>
      <c r="B234" s="380"/>
      <c r="C234" s="381"/>
      <c r="D234" s="382"/>
      <c r="E234" s="379"/>
      <c r="F234" s="383"/>
      <c r="G234" s="384"/>
      <c r="H234" s="385"/>
      <c r="I234" s="385"/>
      <c r="J234" s="386"/>
      <c r="K234" s="387"/>
      <c r="L234" s="386"/>
      <c r="M234" s="380"/>
      <c r="N234" s="388"/>
      <c r="O234" s="378"/>
    </row>
    <row r="235" spans="1:15" ht="20.100000000000001" customHeight="1">
      <c r="A235" s="389"/>
      <c r="B235" s="380"/>
      <c r="C235" s="381"/>
      <c r="D235" s="382"/>
      <c r="E235" s="379"/>
      <c r="F235" s="383"/>
      <c r="G235" s="384"/>
      <c r="H235" s="385"/>
      <c r="I235" s="385"/>
      <c r="J235" s="386"/>
      <c r="K235" s="387"/>
      <c r="L235" s="386"/>
      <c r="M235" s="380"/>
      <c r="N235" s="388"/>
      <c r="O235" s="378"/>
    </row>
    <row r="236" spans="1:15" ht="20.100000000000001" customHeight="1">
      <c r="A236" s="389"/>
      <c r="B236" s="380"/>
      <c r="C236" s="381"/>
      <c r="D236" s="382"/>
      <c r="E236" s="379"/>
      <c r="F236" s="383"/>
      <c r="G236" s="384"/>
      <c r="H236" s="385"/>
      <c r="I236" s="385"/>
      <c r="J236" s="386"/>
      <c r="K236" s="387"/>
      <c r="L236" s="386"/>
      <c r="M236" s="380"/>
      <c r="N236" s="388"/>
      <c r="O236" s="378"/>
    </row>
    <row r="237" spans="1:15" ht="20.100000000000001" customHeight="1">
      <c r="A237" s="389"/>
      <c r="B237" s="380"/>
      <c r="C237" s="381"/>
      <c r="D237" s="382"/>
      <c r="E237" s="379"/>
      <c r="F237" s="383"/>
      <c r="G237" s="384"/>
      <c r="H237" s="385"/>
      <c r="I237" s="385"/>
      <c r="J237" s="386"/>
      <c r="K237" s="387"/>
      <c r="L237" s="386"/>
      <c r="M237" s="380"/>
      <c r="N237" s="388"/>
      <c r="O237" s="378"/>
    </row>
    <row r="238" spans="1:15" ht="20.100000000000001" customHeight="1">
      <c r="A238" s="389"/>
      <c r="B238" s="380"/>
      <c r="C238" s="381"/>
      <c r="D238" s="382"/>
      <c r="E238" s="379"/>
      <c r="F238" s="383"/>
      <c r="G238" s="384"/>
      <c r="H238" s="385"/>
      <c r="I238" s="385"/>
      <c r="J238" s="386"/>
      <c r="K238" s="387"/>
      <c r="L238" s="386"/>
      <c r="M238" s="380"/>
      <c r="N238" s="388"/>
      <c r="O238" s="378"/>
    </row>
    <row r="239" spans="1:15" ht="20.100000000000001" customHeight="1">
      <c r="A239" s="389"/>
      <c r="B239" s="380"/>
      <c r="C239" s="381"/>
      <c r="D239" s="382"/>
      <c r="E239" s="379"/>
      <c r="F239" s="383"/>
      <c r="G239" s="384"/>
      <c r="H239" s="385"/>
      <c r="I239" s="385"/>
      <c r="J239" s="386"/>
      <c r="K239" s="387"/>
      <c r="L239" s="386"/>
      <c r="M239" s="380"/>
      <c r="N239" s="388"/>
      <c r="O239" s="378"/>
    </row>
    <row r="240" spans="1:15" ht="20.100000000000001" customHeight="1">
      <c r="A240" s="389"/>
      <c r="B240" s="380"/>
      <c r="C240" s="381"/>
      <c r="D240" s="382"/>
      <c r="E240" s="379"/>
      <c r="F240" s="383"/>
      <c r="G240" s="384"/>
      <c r="H240" s="385"/>
      <c r="I240" s="385"/>
      <c r="J240" s="386"/>
      <c r="K240" s="387"/>
      <c r="L240" s="386"/>
      <c r="M240" s="380"/>
      <c r="N240" s="388"/>
      <c r="O240" s="378"/>
    </row>
    <row r="241" spans="1:15" ht="20.100000000000001" customHeight="1">
      <c r="A241" s="389"/>
      <c r="B241" s="380"/>
      <c r="C241" s="381"/>
      <c r="D241" s="382"/>
      <c r="E241" s="379"/>
      <c r="F241" s="383"/>
      <c r="G241" s="384"/>
      <c r="H241" s="385"/>
      <c r="I241" s="385"/>
      <c r="J241" s="386"/>
      <c r="K241" s="387"/>
      <c r="L241" s="386"/>
      <c r="M241" s="380"/>
      <c r="N241" s="388"/>
      <c r="O241" s="378"/>
    </row>
    <row r="242" spans="1:15" ht="20.100000000000001" customHeight="1">
      <c r="A242" s="389"/>
      <c r="B242" s="380"/>
      <c r="C242" s="381"/>
      <c r="D242" s="382"/>
      <c r="E242" s="379"/>
      <c r="F242" s="383"/>
      <c r="G242" s="384"/>
      <c r="H242" s="385"/>
      <c r="I242" s="385"/>
      <c r="J242" s="386"/>
      <c r="K242" s="387"/>
      <c r="L242" s="386"/>
      <c r="M242" s="380"/>
      <c r="N242" s="388"/>
      <c r="O242" s="378"/>
    </row>
    <row r="243" spans="1:15" ht="20.100000000000001" customHeight="1">
      <c r="A243" s="389"/>
      <c r="B243" s="380"/>
      <c r="C243" s="381"/>
      <c r="D243" s="382"/>
      <c r="E243" s="379"/>
      <c r="F243" s="383"/>
      <c r="G243" s="384"/>
      <c r="H243" s="385"/>
      <c r="I243" s="385"/>
      <c r="J243" s="386"/>
      <c r="K243" s="387"/>
      <c r="L243" s="386"/>
      <c r="M243" s="380"/>
      <c r="N243" s="388"/>
      <c r="O243" s="378"/>
    </row>
    <row r="244" spans="1:15" ht="20.100000000000001" customHeight="1">
      <c r="A244" s="389"/>
      <c r="B244" s="380"/>
      <c r="C244" s="381"/>
      <c r="D244" s="382"/>
      <c r="E244" s="379"/>
      <c r="F244" s="383"/>
      <c r="G244" s="384"/>
      <c r="H244" s="385"/>
      <c r="I244" s="385"/>
      <c r="J244" s="386"/>
      <c r="K244" s="387"/>
      <c r="L244" s="386"/>
      <c r="M244" s="380"/>
      <c r="N244" s="388"/>
      <c r="O244" s="378"/>
    </row>
    <row r="245" spans="1:15" ht="20.100000000000001" customHeight="1">
      <c r="A245" s="389"/>
      <c r="B245" s="380"/>
      <c r="C245" s="381"/>
      <c r="D245" s="382"/>
      <c r="E245" s="379"/>
      <c r="F245" s="383"/>
      <c r="G245" s="384"/>
      <c r="H245" s="385"/>
      <c r="I245" s="385"/>
      <c r="J245" s="386"/>
      <c r="K245" s="387"/>
      <c r="L245" s="386"/>
      <c r="M245" s="380"/>
      <c r="N245" s="388"/>
      <c r="O245" s="378"/>
    </row>
    <row r="246" spans="1:15" ht="20.100000000000001" customHeight="1">
      <c r="A246" s="389"/>
      <c r="B246" s="380"/>
      <c r="C246" s="381"/>
      <c r="D246" s="382"/>
      <c r="E246" s="379"/>
      <c r="F246" s="383"/>
      <c r="G246" s="384"/>
      <c r="H246" s="385"/>
      <c r="I246" s="385"/>
      <c r="J246" s="386"/>
      <c r="K246" s="387"/>
      <c r="L246" s="386"/>
      <c r="M246" s="380"/>
      <c r="N246" s="388"/>
      <c r="O246" s="378"/>
    </row>
    <row r="247" spans="1:15" ht="20.100000000000001" customHeight="1">
      <c r="A247" s="389"/>
      <c r="B247" s="380"/>
      <c r="C247" s="381"/>
      <c r="D247" s="382"/>
      <c r="E247" s="379"/>
      <c r="F247" s="383"/>
      <c r="G247" s="384"/>
      <c r="H247" s="385"/>
      <c r="I247" s="385"/>
      <c r="J247" s="386"/>
      <c r="K247" s="387"/>
      <c r="L247" s="386"/>
      <c r="M247" s="380"/>
      <c r="N247" s="388"/>
      <c r="O247" s="378"/>
    </row>
    <row r="248" spans="1:15" ht="20.100000000000001" customHeight="1">
      <c r="A248" s="389"/>
      <c r="B248" s="380"/>
      <c r="C248" s="381"/>
      <c r="D248" s="382"/>
      <c r="E248" s="379"/>
      <c r="F248" s="383"/>
      <c r="G248" s="384"/>
      <c r="H248" s="385"/>
      <c r="I248" s="385"/>
      <c r="J248" s="386"/>
      <c r="K248" s="387"/>
      <c r="L248" s="386"/>
      <c r="M248" s="380"/>
      <c r="N248" s="388"/>
      <c r="O248" s="378"/>
    </row>
    <row r="249" spans="1:15" ht="20.100000000000001" customHeight="1">
      <c r="A249" s="389"/>
      <c r="B249" s="380"/>
      <c r="C249" s="381"/>
      <c r="D249" s="382"/>
      <c r="E249" s="379"/>
      <c r="F249" s="383"/>
      <c r="G249" s="384"/>
      <c r="H249" s="385"/>
      <c r="I249" s="385"/>
      <c r="J249" s="386"/>
      <c r="K249" s="387"/>
      <c r="L249" s="386"/>
      <c r="M249" s="380"/>
      <c r="N249" s="388"/>
      <c r="O249" s="378"/>
    </row>
    <row r="250" spans="1:15" ht="20.100000000000001" customHeight="1">
      <c r="A250" s="389"/>
      <c r="B250" s="380"/>
      <c r="C250" s="381"/>
      <c r="D250" s="382"/>
      <c r="E250" s="379"/>
      <c r="F250" s="383"/>
      <c r="G250" s="384"/>
      <c r="H250" s="385"/>
      <c r="I250" s="385"/>
      <c r="J250" s="386"/>
      <c r="K250" s="387"/>
      <c r="L250" s="386"/>
      <c r="M250" s="380"/>
      <c r="N250" s="388"/>
      <c r="O250" s="378"/>
    </row>
    <row r="251" spans="1:15" ht="20.100000000000001" customHeight="1">
      <c r="A251" s="389"/>
      <c r="B251" s="380"/>
      <c r="C251" s="381"/>
      <c r="D251" s="382"/>
      <c r="E251" s="379"/>
      <c r="F251" s="383"/>
      <c r="G251" s="384"/>
      <c r="H251" s="385"/>
      <c r="I251" s="385"/>
      <c r="J251" s="386"/>
      <c r="K251" s="387"/>
      <c r="L251" s="386"/>
      <c r="M251" s="380"/>
      <c r="N251" s="388"/>
      <c r="O251" s="378"/>
    </row>
    <row r="252" spans="1:15" ht="20.100000000000001" customHeight="1">
      <c r="A252" s="389"/>
      <c r="B252" s="380"/>
      <c r="C252" s="381"/>
      <c r="D252" s="382"/>
      <c r="E252" s="379"/>
      <c r="F252" s="383"/>
      <c r="G252" s="384"/>
      <c r="H252" s="385"/>
      <c r="I252" s="385"/>
      <c r="J252" s="386"/>
      <c r="K252" s="387"/>
      <c r="L252" s="386"/>
      <c r="M252" s="380"/>
      <c r="N252" s="388"/>
      <c r="O252" s="378"/>
    </row>
    <row r="253" spans="1:15" ht="20.100000000000001" customHeight="1">
      <c r="A253" s="389"/>
      <c r="B253" s="380"/>
      <c r="C253" s="381"/>
      <c r="D253" s="382"/>
      <c r="E253" s="379"/>
      <c r="F253" s="383"/>
      <c r="G253" s="384"/>
      <c r="H253" s="385"/>
      <c r="I253" s="385"/>
      <c r="J253" s="386"/>
      <c r="K253" s="387"/>
      <c r="L253" s="386"/>
      <c r="M253" s="380"/>
      <c r="N253" s="388"/>
      <c r="O253" s="378"/>
    </row>
    <row r="254" spans="1:15" ht="20.100000000000001" customHeight="1">
      <c r="A254" s="389"/>
      <c r="B254" s="380"/>
      <c r="C254" s="381"/>
      <c r="D254" s="382"/>
      <c r="E254" s="379"/>
      <c r="F254" s="383"/>
      <c r="G254" s="384"/>
      <c r="H254" s="385"/>
      <c r="I254" s="385"/>
      <c r="J254" s="386"/>
      <c r="K254" s="387"/>
      <c r="L254" s="386"/>
      <c r="M254" s="380"/>
      <c r="N254" s="388"/>
      <c r="O254" s="378"/>
    </row>
    <row r="255" spans="1:15" ht="20.100000000000001" customHeight="1">
      <c r="A255" s="389"/>
      <c r="B255" s="380"/>
      <c r="C255" s="381"/>
      <c r="D255" s="382"/>
      <c r="E255" s="379"/>
      <c r="F255" s="383"/>
      <c r="G255" s="384"/>
      <c r="H255" s="385"/>
      <c r="I255" s="385"/>
      <c r="J255" s="386"/>
      <c r="K255" s="387"/>
      <c r="L255" s="386"/>
      <c r="M255" s="380"/>
      <c r="N255" s="388"/>
      <c r="O255" s="378"/>
    </row>
    <row r="256" spans="1:15" ht="20.100000000000001" customHeight="1">
      <c r="A256" s="389"/>
      <c r="B256" s="380"/>
      <c r="C256" s="381"/>
      <c r="D256" s="382"/>
      <c r="E256" s="379"/>
      <c r="F256" s="383"/>
      <c r="G256" s="384"/>
      <c r="H256" s="385"/>
      <c r="I256" s="385"/>
      <c r="J256" s="386"/>
      <c r="K256" s="387"/>
      <c r="L256" s="386"/>
      <c r="M256" s="380"/>
      <c r="N256" s="388"/>
      <c r="O256" s="378"/>
    </row>
    <row r="257" spans="1:15" ht="20.100000000000001" customHeight="1">
      <c r="A257" s="389"/>
      <c r="B257" s="380"/>
      <c r="C257" s="381"/>
      <c r="D257" s="382"/>
      <c r="E257" s="379"/>
      <c r="F257" s="383"/>
      <c r="G257" s="384"/>
      <c r="H257" s="385"/>
      <c r="I257" s="385"/>
      <c r="J257" s="386"/>
      <c r="K257" s="387"/>
      <c r="L257" s="386"/>
      <c r="M257" s="380"/>
      <c r="N257" s="388"/>
      <c r="O257" s="378"/>
    </row>
    <row r="258" spans="1:15" ht="20.100000000000001" customHeight="1">
      <c r="A258" s="389"/>
      <c r="B258" s="380"/>
      <c r="C258" s="381"/>
      <c r="D258" s="382"/>
      <c r="E258" s="379"/>
      <c r="F258" s="383"/>
      <c r="G258" s="384"/>
      <c r="H258" s="385"/>
      <c r="I258" s="385"/>
      <c r="J258" s="386"/>
      <c r="K258" s="387"/>
      <c r="L258" s="386"/>
      <c r="M258" s="380"/>
      <c r="N258" s="388"/>
      <c r="O258" s="378"/>
    </row>
    <row r="259" spans="1:15" ht="20.100000000000001" customHeight="1">
      <c r="A259" s="389"/>
      <c r="B259" s="380"/>
      <c r="C259" s="381"/>
      <c r="D259" s="382"/>
      <c r="E259" s="379"/>
      <c r="F259" s="383"/>
      <c r="G259" s="384"/>
      <c r="H259" s="385"/>
      <c r="I259" s="385"/>
      <c r="J259" s="386"/>
      <c r="K259" s="387"/>
      <c r="L259" s="386"/>
      <c r="M259" s="380"/>
      <c r="N259" s="388"/>
      <c r="O259" s="378"/>
    </row>
    <row r="260" spans="1:15" ht="20.100000000000001" customHeight="1">
      <c r="A260" s="389"/>
      <c r="B260" s="380"/>
      <c r="C260" s="381"/>
      <c r="D260" s="382"/>
      <c r="E260" s="379"/>
      <c r="F260" s="383"/>
      <c r="G260" s="384"/>
      <c r="H260" s="385"/>
      <c r="I260" s="385"/>
      <c r="J260" s="386"/>
      <c r="K260" s="387"/>
      <c r="L260" s="386"/>
      <c r="M260" s="380"/>
      <c r="N260" s="388"/>
      <c r="O260" s="378"/>
    </row>
    <row r="261" spans="1:15" ht="20.100000000000001" customHeight="1">
      <c r="A261" s="389"/>
      <c r="B261" s="380"/>
      <c r="C261" s="381"/>
      <c r="D261" s="382"/>
      <c r="E261" s="379"/>
      <c r="F261" s="383"/>
      <c r="G261" s="384"/>
      <c r="H261" s="385"/>
      <c r="I261" s="385"/>
      <c r="J261" s="386"/>
      <c r="K261" s="387"/>
      <c r="L261" s="386"/>
      <c r="M261" s="380"/>
      <c r="N261" s="388"/>
      <c r="O261" s="378"/>
    </row>
    <row r="262" spans="1:15" ht="20.100000000000001" customHeight="1">
      <c r="A262" s="389"/>
      <c r="B262" s="380"/>
      <c r="C262" s="381"/>
      <c r="D262" s="382"/>
      <c r="E262" s="379"/>
      <c r="F262" s="383"/>
      <c r="G262" s="384"/>
      <c r="H262" s="385"/>
      <c r="I262" s="385"/>
      <c r="J262" s="386"/>
      <c r="K262" s="387"/>
      <c r="L262" s="386"/>
      <c r="M262" s="380"/>
      <c r="N262" s="388"/>
      <c r="O262" s="378"/>
    </row>
    <row r="263" spans="1:15" ht="20.100000000000001" customHeight="1">
      <c r="A263" s="389"/>
      <c r="B263" s="380"/>
      <c r="C263" s="381"/>
      <c r="D263" s="382"/>
      <c r="E263" s="379"/>
      <c r="F263" s="383"/>
      <c r="G263" s="384"/>
      <c r="H263" s="385"/>
      <c r="I263" s="385"/>
      <c r="J263" s="386"/>
      <c r="K263" s="387"/>
      <c r="L263" s="386"/>
      <c r="M263" s="380"/>
      <c r="N263" s="388"/>
      <c r="O263" s="378"/>
    </row>
    <row r="264" spans="1:15" ht="20.100000000000001" customHeight="1">
      <c r="A264" s="389"/>
      <c r="B264" s="380"/>
      <c r="C264" s="381"/>
      <c r="D264" s="382"/>
      <c r="E264" s="379"/>
      <c r="F264" s="383"/>
      <c r="G264" s="384"/>
      <c r="H264" s="385"/>
      <c r="I264" s="385"/>
      <c r="J264" s="386"/>
      <c r="K264" s="387"/>
      <c r="L264" s="386"/>
      <c r="M264" s="380"/>
      <c r="N264" s="388"/>
      <c r="O264" s="378"/>
    </row>
    <row r="265" spans="1:15" ht="20.100000000000001" customHeight="1">
      <c r="A265" s="389"/>
      <c r="B265" s="380"/>
      <c r="C265" s="381"/>
      <c r="D265" s="382"/>
      <c r="E265" s="379"/>
      <c r="F265" s="383"/>
      <c r="G265" s="384"/>
      <c r="H265" s="385"/>
      <c r="I265" s="385"/>
      <c r="J265" s="386"/>
      <c r="K265" s="387"/>
      <c r="L265" s="386"/>
      <c r="M265" s="380"/>
      <c r="N265" s="388"/>
      <c r="O265" s="378"/>
    </row>
    <row r="266" spans="1:15" ht="20.100000000000001" customHeight="1">
      <c r="A266" s="389"/>
      <c r="B266" s="380"/>
      <c r="C266" s="381"/>
      <c r="D266" s="382"/>
      <c r="E266" s="379"/>
      <c r="F266" s="383"/>
      <c r="G266" s="384"/>
      <c r="H266" s="385"/>
      <c r="I266" s="385"/>
      <c r="J266" s="386"/>
      <c r="K266" s="387"/>
      <c r="L266" s="386"/>
      <c r="M266" s="380"/>
      <c r="N266" s="388"/>
      <c r="O266" s="378"/>
    </row>
    <row r="267" spans="1:15" ht="20.100000000000001" customHeight="1">
      <c r="A267" s="389"/>
      <c r="B267" s="380"/>
      <c r="C267" s="381"/>
      <c r="D267" s="382"/>
      <c r="E267" s="379"/>
      <c r="F267" s="383"/>
      <c r="G267" s="384"/>
      <c r="H267" s="385"/>
      <c r="I267" s="385"/>
      <c r="J267" s="386"/>
      <c r="K267" s="387"/>
      <c r="L267" s="386"/>
      <c r="M267" s="380"/>
      <c r="N267" s="388"/>
      <c r="O267" s="378"/>
    </row>
    <row r="268" spans="1:15" ht="20.100000000000001" customHeight="1">
      <c r="A268" s="389"/>
      <c r="B268" s="380"/>
      <c r="C268" s="381"/>
      <c r="D268" s="382"/>
      <c r="E268" s="379"/>
      <c r="F268" s="383"/>
      <c r="G268" s="384"/>
      <c r="H268" s="385"/>
      <c r="I268" s="385"/>
      <c r="J268" s="386"/>
      <c r="K268" s="387"/>
      <c r="L268" s="386"/>
      <c r="M268" s="380"/>
      <c r="N268" s="388"/>
      <c r="O268" s="378"/>
    </row>
    <row r="269" spans="1:15" ht="20.100000000000001" customHeight="1">
      <c r="A269" s="389"/>
      <c r="B269" s="380"/>
      <c r="C269" s="381"/>
      <c r="D269" s="382"/>
      <c r="E269" s="379"/>
      <c r="F269" s="383"/>
      <c r="G269" s="384"/>
      <c r="H269" s="385"/>
      <c r="I269" s="385"/>
      <c r="J269" s="386"/>
      <c r="K269" s="387"/>
      <c r="L269" s="386"/>
      <c r="M269" s="380"/>
      <c r="N269" s="388"/>
      <c r="O269" s="378"/>
    </row>
    <row r="270" spans="1:15" ht="20.100000000000001" customHeight="1">
      <c r="A270" s="389"/>
      <c r="B270" s="380"/>
      <c r="C270" s="381"/>
      <c r="D270" s="382"/>
      <c r="E270" s="379"/>
      <c r="F270" s="383"/>
      <c r="G270" s="384"/>
      <c r="H270" s="385"/>
      <c r="I270" s="385"/>
      <c r="J270" s="386"/>
      <c r="K270" s="387"/>
      <c r="L270" s="386"/>
      <c r="M270" s="380"/>
      <c r="N270" s="388"/>
      <c r="O270" s="378"/>
    </row>
    <row r="271" spans="1:15" ht="20.100000000000001" customHeight="1">
      <c r="A271" s="389"/>
      <c r="B271" s="380"/>
      <c r="C271" s="381"/>
      <c r="D271" s="382"/>
      <c r="E271" s="379"/>
      <c r="F271" s="383"/>
      <c r="G271" s="384"/>
      <c r="H271" s="385"/>
      <c r="I271" s="385"/>
      <c r="J271" s="386"/>
      <c r="K271" s="387"/>
      <c r="L271" s="386"/>
      <c r="M271" s="380"/>
      <c r="N271" s="388"/>
      <c r="O271" s="378"/>
    </row>
    <row r="272" spans="1:15" ht="20.100000000000001" customHeight="1">
      <c r="A272" s="389"/>
      <c r="B272" s="380"/>
      <c r="C272" s="381"/>
      <c r="D272" s="382"/>
      <c r="E272" s="379"/>
      <c r="F272" s="383"/>
      <c r="G272" s="384"/>
      <c r="H272" s="385"/>
      <c r="I272" s="385"/>
      <c r="J272" s="386"/>
      <c r="K272" s="387"/>
      <c r="L272" s="386"/>
      <c r="M272" s="380"/>
      <c r="N272" s="388"/>
      <c r="O272" s="378"/>
    </row>
    <row r="273" spans="1:15" ht="20.100000000000001" customHeight="1">
      <c r="A273" s="389"/>
      <c r="B273" s="380"/>
      <c r="C273" s="381"/>
      <c r="D273" s="382"/>
      <c r="E273" s="379"/>
      <c r="F273" s="383"/>
      <c r="G273" s="384"/>
      <c r="H273" s="385"/>
      <c r="I273" s="385"/>
      <c r="J273" s="386"/>
      <c r="K273" s="387"/>
      <c r="L273" s="386"/>
      <c r="M273" s="380"/>
      <c r="N273" s="388"/>
      <c r="O273" s="378"/>
    </row>
    <row r="274" spans="1:15" ht="20.100000000000001" customHeight="1">
      <c r="A274" s="389"/>
      <c r="B274" s="380"/>
      <c r="C274" s="381"/>
      <c r="D274" s="382"/>
      <c r="E274" s="379"/>
      <c r="F274" s="383"/>
      <c r="G274" s="384"/>
      <c r="H274" s="385"/>
      <c r="I274" s="385"/>
      <c r="J274" s="386"/>
      <c r="K274" s="387"/>
      <c r="L274" s="386"/>
      <c r="M274" s="380"/>
      <c r="N274" s="388"/>
      <c r="O274" s="378"/>
    </row>
    <row r="275" spans="1:15" ht="20.100000000000001" customHeight="1">
      <c r="A275" s="389"/>
      <c r="B275" s="380"/>
      <c r="C275" s="381"/>
      <c r="D275" s="382"/>
      <c r="E275" s="379"/>
      <c r="F275" s="383"/>
      <c r="G275" s="384"/>
      <c r="H275" s="385"/>
      <c r="I275" s="385"/>
      <c r="J275" s="386"/>
      <c r="K275" s="387"/>
      <c r="L275" s="386"/>
      <c r="M275" s="380"/>
      <c r="N275" s="388"/>
      <c r="O275" s="378"/>
    </row>
    <row r="276" spans="1:15" ht="20.100000000000001" customHeight="1">
      <c r="A276" s="389"/>
      <c r="B276" s="380"/>
      <c r="C276" s="381"/>
      <c r="D276" s="382"/>
      <c r="E276" s="379"/>
      <c r="F276" s="383"/>
      <c r="G276" s="384"/>
      <c r="H276" s="385"/>
      <c r="I276" s="385"/>
      <c r="J276" s="386"/>
      <c r="K276" s="387"/>
      <c r="L276" s="386"/>
      <c r="M276" s="380"/>
      <c r="N276" s="388"/>
      <c r="O276" s="378"/>
    </row>
    <row r="277" spans="1:15" ht="20.100000000000001" customHeight="1">
      <c r="A277" s="389"/>
      <c r="B277" s="380"/>
      <c r="C277" s="381"/>
      <c r="D277" s="382"/>
      <c r="E277" s="379"/>
      <c r="F277" s="383"/>
      <c r="G277" s="384"/>
      <c r="H277" s="385"/>
      <c r="I277" s="385"/>
      <c r="J277" s="386"/>
      <c r="K277" s="387"/>
      <c r="L277" s="386"/>
      <c r="M277" s="380"/>
      <c r="N277" s="388"/>
      <c r="O277" s="378"/>
    </row>
    <row r="278" spans="1:15" ht="20.100000000000001" customHeight="1">
      <c r="A278" s="389"/>
      <c r="B278" s="380"/>
      <c r="C278" s="381"/>
      <c r="D278" s="382"/>
      <c r="E278" s="379"/>
      <c r="F278" s="383"/>
      <c r="G278" s="384"/>
      <c r="H278" s="385"/>
      <c r="I278" s="385"/>
      <c r="J278" s="386"/>
      <c r="K278" s="387"/>
      <c r="L278" s="386"/>
      <c r="M278" s="380"/>
      <c r="N278" s="388"/>
      <c r="O278" s="378"/>
    </row>
    <row r="279" spans="1:15" ht="20.100000000000001" customHeight="1">
      <c r="A279" s="389"/>
      <c r="B279" s="380"/>
      <c r="C279" s="381"/>
      <c r="D279" s="382"/>
      <c r="E279" s="379"/>
      <c r="F279" s="383"/>
      <c r="G279" s="384"/>
      <c r="H279" s="385"/>
      <c r="I279" s="385"/>
      <c r="J279" s="386"/>
      <c r="K279" s="387"/>
      <c r="L279" s="386"/>
      <c r="M279" s="380"/>
      <c r="N279" s="388"/>
      <c r="O279" s="378"/>
    </row>
    <row r="280" spans="1:15" ht="20.100000000000001" customHeight="1">
      <c r="A280" s="389"/>
      <c r="B280" s="380"/>
      <c r="C280" s="381"/>
      <c r="D280" s="382"/>
      <c r="E280" s="379"/>
      <c r="F280" s="383"/>
      <c r="G280" s="384"/>
      <c r="H280" s="385"/>
      <c r="I280" s="385"/>
      <c r="J280" s="386"/>
      <c r="K280" s="387"/>
      <c r="L280" s="386"/>
      <c r="M280" s="380"/>
      <c r="N280" s="388"/>
      <c r="O280" s="378"/>
    </row>
    <row r="281" spans="1:15" ht="20.100000000000001" customHeight="1">
      <c r="A281" s="389"/>
      <c r="B281" s="380"/>
      <c r="C281" s="381"/>
      <c r="D281" s="382"/>
      <c r="E281" s="379"/>
      <c r="F281" s="383"/>
      <c r="G281" s="384"/>
      <c r="H281" s="385"/>
      <c r="I281" s="385"/>
      <c r="J281" s="386"/>
      <c r="K281" s="387"/>
      <c r="L281" s="386"/>
      <c r="M281" s="380"/>
      <c r="N281" s="388"/>
      <c r="O281" s="378"/>
    </row>
    <row r="282" spans="1:15" ht="20.100000000000001" customHeight="1">
      <c r="A282" s="389"/>
      <c r="B282" s="380"/>
      <c r="C282" s="381"/>
      <c r="D282" s="382"/>
      <c r="E282" s="379"/>
      <c r="F282" s="383"/>
      <c r="G282" s="384"/>
      <c r="H282" s="385"/>
      <c r="I282" s="385"/>
      <c r="J282" s="386"/>
      <c r="K282" s="387"/>
      <c r="L282" s="386"/>
      <c r="M282" s="380"/>
      <c r="N282" s="388"/>
      <c r="O282" s="378"/>
    </row>
    <row r="283" spans="1:15" ht="20.100000000000001" customHeight="1">
      <c r="A283" s="389"/>
      <c r="B283" s="380"/>
      <c r="C283" s="381"/>
      <c r="D283" s="382"/>
      <c r="E283" s="379"/>
      <c r="F283" s="383"/>
      <c r="G283" s="384"/>
      <c r="H283" s="385"/>
      <c r="I283" s="385"/>
      <c r="J283" s="386"/>
      <c r="K283" s="387"/>
      <c r="L283" s="386"/>
      <c r="M283" s="380"/>
      <c r="N283" s="388"/>
      <c r="O283" s="378"/>
    </row>
    <row r="284" spans="1:15" ht="20.100000000000001" customHeight="1">
      <c r="A284" s="389"/>
      <c r="B284" s="380"/>
      <c r="C284" s="381"/>
      <c r="D284" s="382"/>
      <c r="E284" s="379"/>
      <c r="F284" s="383"/>
      <c r="G284" s="384"/>
      <c r="H284" s="385"/>
      <c r="I284" s="385"/>
      <c r="J284" s="386"/>
      <c r="K284" s="387"/>
      <c r="L284" s="386"/>
      <c r="M284" s="380"/>
      <c r="N284" s="388"/>
      <c r="O284" s="378"/>
    </row>
    <row r="285" spans="1:15" ht="20.100000000000001" customHeight="1">
      <c r="A285" s="389"/>
      <c r="B285" s="380"/>
      <c r="C285" s="381"/>
      <c r="D285" s="382"/>
      <c r="E285" s="379"/>
      <c r="F285" s="383"/>
      <c r="G285" s="384"/>
      <c r="H285" s="385"/>
      <c r="I285" s="385"/>
      <c r="J285" s="386"/>
      <c r="K285" s="387"/>
      <c r="L285" s="386"/>
      <c r="M285" s="380"/>
      <c r="N285" s="388"/>
      <c r="O285" s="378"/>
    </row>
    <row r="286" spans="1:15" ht="20.100000000000001" customHeight="1">
      <c r="A286" s="389"/>
      <c r="B286" s="380"/>
      <c r="C286" s="381"/>
      <c r="D286" s="382"/>
      <c r="E286" s="379"/>
      <c r="F286" s="383"/>
      <c r="G286" s="384"/>
      <c r="H286" s="385"/>
      <c r="I286" s="385"/>
      <c r="J286" s="386"/>
      <c r="K286" s="387"/>
      <c r="L286" s="386"/>
      <c r="M286" s="380"/>
      <c r="N286" s="388"/>
      <c r="O286" s="378"/>
    </row>
    <row r="287" spans="1:15" ht="20.100000000000001" customHeight="1">
      <c r="A287" s="389"/>
      <c r="B287" s="380"/>
      <c r="C287" s="381"/>
      <c r="D287" s="382"/>
      <c r="E287" s="379"/>
      <c r="F287" s="383"/>
      <c r="G287" s="384"/>
      <c r="H287" s="385"/>
      <c r="I287" s="385"/>
      <c r="J287" s="386"/>
      <c r="K287" s="387"/>
      <c r="L287" s="386"/>
      <c r="M287" s="380"/>
      <c r="N287" s="388"/>
      <c r="O287" s="378"/>
    </row>
    <row r="288" spans="1:15" ht="20.100000000000001" customHeight="1">
      <c r="A288" s="389"/>
      <c r="B288" s="380"/>
      <c r="C288" s="381"/>
      <c r="D288" s="382"/>
      <c r="E288" s="379"/>
      <c r="F288" s="383"/>
      <c r="G288" s="384"/>
      <c r="H288" s="385"/>
      <c r="I288" s="385"/>
      <c r="J288" s="386"/>
      <c r="K288" s="387"/>
      <c r="L288" s="386"/>
      <c r="M288" s="380"/>
      <c r="N288" s="388"/>
      <c r="O288" s="378"/>
    </row>
    <row r="289" spans="1:15" ht="20.100000000000001" customHeight="1">
      <c r="A289" s="389"/>
      <c r="B289" s="380"/>
      <c r="C289" s="381"/>
      <c r="D289" s="382"/>
      <c r="E289" s="379"/>
      <c r="F289" s="383"/>
      <c r="G289" s="384"/>
      <c r="H289" s="385"/>
      <c r="I289" s="385"/>
      <c r="J289" s="386"/>
      <c r="K289" s="387"/>
      <c r="L289" s="386"/>
      <c r="M289" s="380"/>
      <c r="N289" s="388"/>
      <c r="O289" s="378"/>
    </row>
    <row r="290" spans="1:15" ht="20.100000000000001" customHeight="1">
      <c r="A290" s="389"/>
      <c r="B290" s="380"/>
      <c r="C290" s="381"/>
      <c r="D290" s="382"/>
      <c r="E290" s="379"/>
      <c r="F290" s="383"/>
      <c r="G290" s="384"/>
      <c r="H290" s="385"/>
      <c r="I290" s="385"/>
      <c r="J290" s="386"/>
      <c r="K290" s="387"/>
      <c r="L290" s="386"/>
      <c r="M290" s="380"/>
      <c r="N290" s="388"/>
      <c r="O290" s="378"/>
    </row>
    <row r="291" spans="1:15" ht="20.100000000000001" customHeight="1">
      <c r="A291" s="389"/>
      <c r="B291" s="380"/>
      <c r="C291" s="381"/>
      <c r="D291" s="382"/>
      <c r="E291" s="379"/>
      <c r="F291" s="383"/>
      <c r="G291" s="384"/>
      <c r="H291" s="385"/>
      <c r="I291" s="385"/>
      <c r="J291" s="386"/>
      <c r="K291" s="387"/>
      <c r="L291" s="386"/>
      <c r="M291" s="380"/>
      <c r="N291" s="388"/>
      <c r="O291" s="378"/>
    </row>
    <row r="292" spans="1:15" ht="20.100000000000001" customHeight="1">
      <c r="A292" s="389"/>
      <c r="B292" s="380"/>
      <c r="C292" s="381"/>
      <c r="D292" s="382"/>
      <c r="E292" s="379"/>
      <c r="F292" s="383"/>
      <c r="G292" s="384"/>
      <c r="H292" s="385"/>
      <c r="I292" s="385"/>
      <c r="J292" s="386"/>
      <c r="K292" s="387"/>
      <c r="L292" s="386"/>
      <c r="M292" s="380"/>
      <c r="N292" s="388"/>
      <c r="O292" s="378"/>
    </row>
    <row r="293" spans="1:15" ht="20.100000000000001" customHeight="1">
      <c r="A293" s="389"/>
      <c r="B293" s="380"/>
      <c r="C293" s="381"/>
      <c r="D293" s="382"/>
      <c r="E293" s="379"/>
      <c r="F293" s="383"/>
      <c r="G293" s="384"/>
      <c r="H293" s="385"/>
      <c r="I293" s="385"/>
      <c r="J293" s="386"/>
      <c r="K293" s="387"/>
      <c r="L293" s="386"/>
      <c r="M293" s="380"/>
      <c r="N293" s="388"/>
      <c r="O293" s="378"/>
    </row>
    <row r="294" spans="1:15" ht="20.100000000000001" customHeight="1">
      <c r="A294" s="389"/>
      <c r="B294" s="380"/>
      <c r="C294" s="381"/>
      <c r="D294" s="382"/>
      <c r="E294" s="379"/>
      <c r="F294" s="383"/>
      <c r="G294" s="384"/>
      <c r="H294" s="385"/>
      <c r="I294" s="385"/>
      <c r="J294" s="386"/>
      <c r="K294" s="387"/>
      <c r="L294" s="386"/>
      <c r="M294" s="380"/>
      <c r="N294" s="388"/>
      <c r="O294" s="378"/>
    </row>
    <row r="295" spans="1:15" ht="20.100000000000001" customHeight="1">
      <c r="A295" s="389"/>
      <c r="B295" s="380"/>
      <c r="C295" s="381"/>
      <c r="D295" s="382"/>
      <c r="E295" s="379"/>
      <c r="F295" s="383"/>
      <c r="G295" s="384"/>
      <c r="H295" s="385"/>
      <c r="I295" s="385"/>
      <c r="J295" s="386"/>
      <c r="K295" s="387"/>
      <c r="L295" s="386"/>
      <c r="M295" s="380"/>
      <c r="N295" s="388"/>
      <c r="O295" s="378"/>
    </row>
    <row r="296" spans="1:15" ht="20.100000000000001" customHeight="1">
      <c r="A296" s="389"/>
      <c r="B296" s="380"/>
      <c r="C296" s="381"/>
      <c r="D296" s="382"/>
      <c r="E296" s="379"/>
      <c r="F296" s="383"/>
      <c r="G296" s="384"/>
      <c r="H296" s="385"/>
      <c r="I296" s="385"/>
      <c r="J296" s="386"/>
      <c r="K296" s="387"/>
      <c r="L296" s="386"/>
      <c r="M296" s="380"/>
      <c r="N296" s="388"/>
      <c r="O296" s="378"/>
    </row>
    <row r="297" spans="1:15" ht="20.100000000000001" customHeight="1">
      <c r="A297" s="389"/>
      <c r="B297" s="380"/>
      <c r="C297" s="381"/>
      <c r="D297" s="382"/>
      <c r="E297" s="379"/>
      <c r="F297" s="383"/>
      <c r="G297" s="384"/>
      <c r="H297" s="385"/>
      <c r="I297" s="385"/>
      <c r="J297" s="386"/>
      <c r="K297" s="387"/>
      <c r="L297" s="386"/>
      <c r="M297" s="380"/>
      <c r="N297" s="388"/>
      <c r="O297" s="378"/>
    </row>
    <row r="298" spans="1:15" ht="20.100000000000001" customHeight="1">
      <c r="A298" s="389"/>
      <c r="B298" s="380"/>
      <c r="C298" s="381"/>
      <c r="D298" s="382"/>
      <c r="E298" s="379"/>
      <c r="F298" s="383"/>
      <c r="G298" s="384"/>
      <c r="H298" s="385"/>
      <c r="I298" s="385"/>
      <c r="J298" s="386"/>
      <c r="K298" s="387"/>
      <c r="L298" s="386"/>
      <c r="M298" s="380"/>
      <c r="N298" s="388"/>
      <c r="O298" s="378"/>
    </row>
    <row r="299" spans="1:15" ht="20.100000000000001" customHeight="1">
      <c r="A299" s="389"/>
      <c r="B299" s="380"/>
      <c r="C299" s="381"/>
      <c r="D299" s="382"/>
      <c r="E299" s="379"/>
      <c r="F299" s="383"/>
      <c r="G299" s="384"/>
      <c r="H299" s="385"/>
      <c r="I299" s="385"/>
      <c r="J299" s="386"/>
      <c r="K299" s="387"/>
      <c r="L299" s="386"/>
      <c r="M299" s="380"/>
      <c r="N299" s="388"/>
      <c r="O299" s="378"/>
    </row>
    <row r="300" spans="1:15" ht="20.100000000000001" customHeight="1">
      <c r="A300" s="389"/>
      <c r="B300" s="380"/>
      <c r="C300" s="381"/>
      <c r="D300" s="382"/>
      <c r="E300" s="379"/>
      <c r="F300" s="383"/>
      <c r="G300" s="384"/>
      <c r="H300" s="385"/>
      <c r="I300" s="385"/>
      <c r="J300" s="386"/>
      <c r="K300" s="387"/>
      <c r="L300" s="386"/>
      <c r="M300" s="380"/>
      <c r="N300" s="388"/>
      <c r="O300" s="378"/>
    </row>
    <row r="301" spans="1:15" ht="20.100000000000001" customHeight="1">
      <c r="A301" s="389"/>
      <c r="B301" s="380"/>
      <c r="C301" s="381"/>
      <c r="D301" s="382"/>
      <c r="E301" s="379"/>
      <c r="F301" s="383"/>
      <c r="G301" s="384"/>
      <c r="H301" s="385"/>
      <c r="I301" s="385"/>
      <c r="J301" s="386"/>
      <c r="K301" s="387"/>
      <c r="L301" s="386"/>
      <c r="M301" s="380"/>
      <c r="N301" s="388"/>
      <c r="O301" s="378"/>
    </row>
    <row r="302" spans="1:15" ht="20.100000000000001" customHeight="1">
      <c r="A302" s="389"/>
      <c r="B302" s="380"/>
      <c r="C302" s="381"/>
      <c r="D302" s="382"/>
      <c r="E302" s="379"/>
      <c r="F302" s="383"/>
      <c r="G302" s="384"/>
      <c r="H302" s="385"/>
      <c r="I302" s="385"/>
      <c r="J302" s="386"/>
      <c r="K302" s="387"/>
      <c r="L302" s="386"/>
      <c r="M302" s="380"/>
      <c r="N302" s="388"/>
      <c r="O302" s="378"/>
    </row>
    <row r="303" spans="1:15" ht="20.100000000000001" customHeight="1">
      <c r="A303" s="389"/>
      <c r="B303" s="380"/>
      <c r="C303" s="381"/>
      <c r="D303" s="382"/>
      <c r="E303" s="379"/>
      <c r="F303" s="383"/>
      <c r="G303" s="384"/>
      <c r="H303" s="385"/>
      <c r="I303" s="385"/>
      <c r="J303" s="386"/>
      <c r="K303" s="387"/>
      <c r="L303" s="386"/>
      <c r="M303" s="380"/>
      <c r="N303" s="388"/>
      <c r="O303" s="378"/>
    </row>
    <row r="304" spans="1:15" ht="20.100000000000001" customHeight="1">
      <c r="A304" s="389"/>
      <c r="B304" s="380"/>
      <c r="C304" s="381"/>
      <c r="D304" s="382"/>
      <c r="E304" s="379"/>
      <c r="F304" s="383"/>
      <c r="G304" s="384"/>
      <c r="H304" s="385"/>
      <c r="I304" s="385"/>
      <c r="J304" s="386"/>
      <c r="K304" s="387"/>
      <c r="L304" s="386"/>
      <c r="M304" s="380"/>
      <c r="N304" s="388"/>
      <c r="O304" s="378"/>
    </row>
    <row r="305" spans="1:15" ht="20.100000000000001" customHeight="1">
      <c r="A305" s="389"/>
      <c r="B305" s="380"/>
      <c r="C305" s="381"/>
      <c r="D305" s="382"/>
      <c r="E305" s="379"/>
      <c r="F305" s="383"/>
      <c r="G305" s="384"/>
      <c r="H305" s="385"/>
      <c r="I305" s="385"/>
      <c r="J305" s="386"/>
      <c r="K305" s="387"/>
      <c r="L305" s="386"/>
      <c r="M305" s="380"/>
      <c r="N305" s="388"/>
      <c r="O305" s="378"/>
    </row>
    <row r="306" spans="1:15" ht="20.100000000000001" customHeight="1">
      <c r="A306" s="389"/>
      <c r="B306" s="380"/>
      <c r="C306" s="381"/>
      <c r="D306" s="382"/>
      <c r="E306" s="379"/>
      <c r="F306" s="383"/>
      <c r="G306" s="384"/>
      <c r="H306" s="385"/>
      <c r="I306" s="385"/>
      <c r="J306" s="386"/>
      <c r="K306" s="387"/>
      <c r="L306" s="386"/>
      <c r="M306" s="380"/>
      <c r="N306" s="388"/>
      <c r="O306" s="378"/>
    </row>
    <row r="307" spans="1:15" ht="20.100000000000001" customHeight="1">
      <c r="A307" s="389"/>
      <c r="B307" s="380"/>
      <c r="C307" s="381"/>
      <c r="D307" s="382"/>
      <c r="E307" s="379"/>
      <c r="F307" s="383"/>
      <c r="G307" s="384"/>
      <c r="H307" s="385"/>
      <c r="I307" s="385"/>
      <c r="J307" s="386"/>
      <c r="K307" s="387"/>
      <c r="L307" s="386"/>
      <c r="M307" s="380"/>
      <c r="N307" s="388"/>
      <c r="O307" s="378"/>
    </row>
    <row r="308" spans="1:15" ht="20.100000000000001" customHeight="1">
      <c r="A308" s="389"/>
      <c r="B308" s="380"/>
      <c r="C308" s="381"/>
      <c r="D308" s="382"/>
      <c r="E308" s="379"/>
      <c r="F308" s="383"/>
      <c r="G308" s="384"/>
      <c r="H308" s="385"/>
      <c r="I308" s="385"/>
      <c r="J308" s="386"/>
      <c r="K308" s="387"/>
      <c r="L308" s="386"/>
      <c r="M308" s="380"/>
      <c r="N308" s="388"/>
      <c r="O308" s="378"/>
    </row>
    <row r="309" spans="1:15" ht="20.100000000000001" customHeight="1">
      <c r="A309" s="389"/>
      <c r="B309" s="380"/>
      <c r="C309" s="381"/>
      <c r="D309" s="382"/>
      <c r="E309" s="379"/>
      <c r="F309" s="383"/>
      <c r="G309" s="384"/>
      <c r="H309" s="385"/>
      <c r="I309" s="385"/>
      <c r="J309" s="386"/>
      <c r="K309" s="387"/>
      <c r="L309" s="386"/>
      <c r="M309" s="380"/>
      <c r="N309" s="388"/>
      <c r="O309" s="378"/>
    </row>
    <row r="310" spans="1:15" ht="20.100000000000001" customHeight="1">
      <c r="A310" s="389"/>
      <c r="B310" s="380"/>
      <c r="C310" s="381"/>
      <c r="D310" s="382"/>
      <c r="E310" s="379"/>
      <c r="F310" s="383"/>
      <c r="G310" s="384"/>
      <c r="H310" s="385"/>
      <c r="I310" s="385"/>
      <c r="J310" s="386"/>
      <c r="K310" s="387"/>
      <c r="L310" s="386"/>
      <c r="M310" s="380"/>
      <c r="N310" s="388"/>
      <c r="O310" s="378"/>
    </row>
    <row r="311" spans="1:15" ht="20.100000000000001" customHeight="1">
      <c r="A311" s="389"/>
      <c r="B311" s="380"/>
      <c r="C311" s="381"/>
      <c r="D311" s="382"/>
      <c r="E311" s="379"/>
      <c r="F311" s="383"/>
      <c r="G311" s="384"/>
      <c r="H311" s="385"/>
      <c r="I311" s="385"/>
      <c r="J311" s="386"/>
      <c r="K311" s="387"/>
      <c r="L311" s="386"/>
      <c r="M311" s="380"/>
      <c r="N311" s="388"/>
      <c r="O311" s="378"/>
    </row>
    <row r="312" spans="1:15" ht="20.100000000000001" customHeight="1">
      <c r="A312" s="389"/>
      <c r="B312" s="380"/>
      <c r="C312" s="381"/>
      <c r="D312" s="382"/>
      <c r="E312" s="379"/>
      <c r="F312" s="383"/>
      <c r="G312" s="384"/>
      <c r="H312" s="385"/>
      <c r="I312" s="385"/>
      <c r="J312" s="386"/>
      <c r="K312" s="387"/>
      <c r="L312" s="386"/>
      <c r="M312" s="380"/>
      <c r="N312" s="388"/>
      <c r="O312" s="378"/>
    </row>
    <row r="313" spans="1:15" ht="20.100000000000001" customHeight="1">
      <c r="A313" s="389"/>
      <c r="B313" s="380"/>
      <c r="C313" s="381"/>
      <c r="D313" s="382"/>
      <c r="E313" s="379"/>
      <c r="F313" s="383"/>
      <c r="G313" s="384"/>
      <c r="H313" s="385"/>
      <c r="I313" s="385"/>
      <c r="J313" s="386"/>
      <c r="K313" s="387"/>
      <c r="L313" s="386"/>
      <c r="M313" s="380"/>
      <c r="N313" s="388"/>
      <c r="O313" s="378"/>
    </row>
    <row r="314" spans="1:15" ht="20.100000000000001" customHeight="1">
      <c r="A314" s="389"/>
      <c r="B314" s="380"/>
      <c r="C314" s="381"/>
      <c r="D314" s="382"/>
      <c r="E314" s="379"/>
      <c r="F314" s="383"/>
      <c r="G314" s="384"/>
      <c r="H314" s="385"/>
      <c r="I314" s="385"/>
      <c r="J314" s="386"/>
      <c r="K314" s="387"/>
      <c r="L314" s="386"/>
      <c r="M314" s="380"/>
      <c r="N314" s="388"/>
      <c r="O314" s="378"/>
    </row>
    <row r="315" spans="1:15" ht="20.100000000000001" customHeight="1">
      <c r="A315" s="389"/>
      <c r="B315" s="380"/>
      <c r="C315" s="381"/>
      <c r="D315" s="382"/>
      <c r="E315" s="379"/>
      <c r="F315" s="383"/>
      <c r="G315" s="384"/>
      <c r="H315" s="385"/>
      <c r="I315" s="385"/>
      <c r="J315" s="386"/>
      <c r="K315" s="387"/>
      <c r="L315" s="386"/>
      <c r="M315" s="380"/>
      <c r="N315" s="388"/>
      <c r="O315" s="378"/>
    </row>
    <row r="316" spans="1:15" ht="20.100000000000001" customHeight="1">
      <c r="A316" s="389"/>
      <c r="B316" s="380"/>
      <c r="C316" s="381"/>
      <c r="D316" s="382"/>
      <c r="E316" s="379"/>
      <c r="F316" s="383"/>
      <c r="G316" s="384"/>
      <c r="H316" s="385"/>
      <c r="I316" s="385"/>
      <c r="J316" s="386"/>
      <c r="K316" s="387"/>
      <c r="L316" s="386"/>
      <c r="M316" s="380"/>
      <c r="N316" s="388"/>
      <c r="O316" s="378"/>
    </row>
    <row r="317" spans="1:15" ht="20.100000000000001" customHeight="1">
      <c r="A317" s="389"/>
      <c r="B317" s="380"/>
      <c r="C317" s="381"/>
      <c r="D317" s="382"/>
      <c r="E317" s="379"/>
      <c r="F317" s="383"/>
      <c r="G317" s="384"/>
      <c r="H317" s="385"/>
      <c r="I317" s="385"/>
      <c r="J317" s="386"/>
      <c r="K317" s="387"/>
      <c r="L317" s="386"/>
      <c r="M317" s="380"/>
      <c r="N317" s="388"/>
      <c r="O317" s="378"/>
    </row>
    <row r="318" spans="1:15" ht="20.100000000000001" customHeight="1">
      <c r="A318" s="389"/>
      <c r="B318" s="380"/>
      <c r="C318" s="381"/>
      <c r="D318" s="382"/>
      <c r="E318" s="379"/>
      <c r="F318" s="383"/>
      <c r="G318" s="384"/>
      <c r="H318" s="385"/>
      <c r="I318" s="385"/>
      <c r="J318" s="386"/>
      <c r="K318" s="387"/>
      <c r="L318" s="386"/>
      <c r="M318" s="380"/>
      <c r="N318" s="388"/>
      <c r="O318" s="378"/>
    </row>
    <row r="319" spans="1:15" ht="20.100000000000001" customHeight="1">
      <c r="A319" s="389"/>
      <c r="B319" s="380"/>
      <c r="C319" s="381"/>
      <c r="D319" s="382"/>
      <c r="E319" s="379"/>
      <c r="F319" s="383"/>
      <c r="G319" s="384"/>
      <c r="H319" s="385"/>
      <c r="I319" s="385"/>
      <c r="J319" s="386"/>
      <c r="K319" s="387"/>
      <c r="L319" s="386"/>
      <c r="M319" s="380"/>
      <c r="N319" s="388"/>
      <c r="O319" s="378"/>
    </row>
    <row r="320" spans="1:15" ht="20.100000000000001" customHeight="1">
      <c r="A320" s="389"/>
      <c r="B320" s="380"/>
      <c r="C320" s="381"/>
      <c r="D320" s="382"/>
      <c r="E320" s="379"/>
      <c r="F320" s="383"/>
      <c r="G320" s="384"/>
      <c r="H320" s="385"/>
      <c r="I320" s="385"/>
      <c r="J320" s="386"/>
      <c r="K320" s="387"/>
      <c r="L320" s="386"/>
      <c r="M320" s="380"/>
      <c r="N320" s="388"/>
      <c r="O320" s="378"/>
    </row>
    <row r="321" spans="1:15" ht="20.100000000000001" customHeight="1">
      <c r="A321" s="389"/>
      <c r="B321" s="380"/>
      <c r="C321" s="381"/>
      <c r="D321" s="382"/>
      <c r="E321" s="379"/>
      <c r="F321" s="383"/>
      <c r="G321" s="384"/>
      <c r="H321" s="385"/>
      <c r="I321" s="385"/>
      <c r="J321" s="386"/>
      <c r="K321" s="387"/>
      <c r="L321" s="386"/>
      <c r="M321" s="380"/>
      <c r="N321" s="388"/>
      <c r="O321" s="378"/>
    </row>
    <row r="322" spans="1:15" ht="20.100000000000001" customHeight="1">
      <c r="A322" s="389"/>
      <c r="B322" s="380"/>
      <c r="C322" s="381"/>
      <c r="D322" s="382"/>
      <c r="E322" s="379"/>
      <c r="F322" s="383"/>
      <c r="G322" s="384"/>
      <c r="H322" s="385"/>
      <c r="I322" s="385"/>
      <c r="J322" s="386"/>
      <c r="K322" s="387"/>
      <c r="L322" s="386"/>
      <c r="M322" s="380"/>
      <c r="N322" s="388"/>
      <c r="O322" s="378"/>
    </row>
    <row r="323" spans="1:15" ht="20.100000000000001" customHeight="1">
      <c r="A323" s="389"/>
      <c r="B323" s="380"/>
      <c r="C323" s="381"/>
      <c r="D323" s="382"/>
      <c r="E323" s="379"/>
      <c r="F323" s="383"/>
      <c r="G323" s="384"/>
      <c r="H323" s="385"/>
      <c r="I323" s="385"/>
      <c r="J323" s="386"/>
      <c r="K323" s="387"/>
      <c r="L323" s="386"/>
      <c r="M323" s="380"/>
      <c r="N323" s="388"/>
      <c r="O323" s="378"/>
    </row>
    <row r="324" spans="1:15" ht="20.100000000000001" customHeight="1">
      <c r="A324" s="389"/>
      <c r="B324" s="380"/>
      <c r="C324" s="381"/>
      <c r="D324" s="382"/>
      <c r="E324" s="379"/>
      <c r="F324" s="383"/>
      <c r="G324" s="384"/>
      <c r="H324" s="385"/>
      <c r="I324" s="385"/>
      <c r="J324" s="386"/>
      <c r="K324" s="387"/>
      <c r="L324" s="386"/>
      <c r="M324" s="380"/>
      <c r="N324" s="388"/>
      <c r="O324" s="378"/>
    </row>
    <row r="325" spans="1:15" ht="20.100000000000001" customHeight="1">
      <c r="A325" s="389"/>
      <c r="B325" s="380"/>
      <c r="C325" s="381"/>
      <c r="D325" s="382"/>
      <c r="E325" s="379"/>
      <c r="F325" s="383"/>
      <c r="G325" s="384"/>
      <c r="H325" s="385"/>
      <c r="I325" s="385"/>
      <c r="J325" s="386"/>
      <c r="K325" s="387"/>
      <c r="L325" s="386"/>
      <c r="M325" s="380"/>
      <c r="N325" s="388"/>
      <c r="O325" s="378"/>
    </row>
    <row r="326" spans="1:15" ht="20.100000000000001" customHeight="1">
      <c r="A326" s="389"/>
      <c r="B326" s="380"/>
      <c r="C326" s="381"/>
      <c r="D326" s="382"/>
      <c r="E326" s="379"/>
      <c r="F326" s="383"/>
      <c r="G326" s="384"/>
      <c r="H326" s="385"/>
      <c r="I326" s="385"/>
      <c r="J326" s="386"/>
      <c r="K326" s="387"/>
      <c r="L326" s="386"/>
      <c r="M326" s="380"/>
      <c r="N326" s="388"/>
      <c r="O326" s="378"/>
    </row>
    <row r="327" spans="1:15" ht="20.100000000000001" customHeight="1">
      <c r="A327" s="389"/>
      <c r="B327" s="380"/>
      <c r="C327" s="381"/>
      <c r="D327" s="382"/>
      <c r="E327" s="379"/>
      <c r="F327" s="383"/>
      <c r="G327" s="384"/>
      <c r="H327" s="385"/>
      <c r="I327" s="385"/>
      <c r="J327" s="386"/>
      <c r="K327" s="387"/>
      <c r="L327" s="386"/>
      <c r="M327" s="380"/>
      <c r="N327" s="388"/>
      <c r="O327" s="378"/>
    </row>
    <row r="328" spans="1:15" ht="20.100000000000001" customHeight="1">
      <c r="A328" s="389"/>
      <c r="B328" s="380"/>
      <c r="C328" s="381"/>
      <c r="D328" s="382"/>
      <c r="E328" s="379"/>
      <c r="F328" s="383"/>
      <c r="G328" s="384"/>
      <c r="H328" s="385"/>
      <c r="I328" s="385"/>
      <c r="J328" s="386"/>
      <c r="K328" s="387"/>
      <c r="L328" s="386"/>
      <c r="M328" s="380"/>
      <c r="N328" s="388"/>
      <c r="O328" s="378"/>
    </row>
    <row r="329" spans="1:15" ht="20.100000000000001" customHeight="1">
      <c r="A329" s="389"/>
      <c r="B329" s="380"/>
      <c r="C329" s="381"/>
      <c r="D329" s="382"/>
      <c r="E329" s="379"/>
      <c r="F329" s="383"/>
      <c r="G329" s="384"/>
      <c r="H329" s="385"/>
      <c r="I329" s="385"/>
      <c r="J329" s="386"/>
      <c r="K329" s="387"/>
      <c r="L329" s="386"/>
      <c r="M329" s="380"/>
      <c r="N329" s="388"/>
      <c r="O329" s="378"/>
    </row>
    <row r="330" spans="1:15" ht="20.100000000000001" customHeight="1">
      <c r="A330" s="389"/>
      <c r="B330" s="380"/>
      <c r="C330" s="381"/>
      <c r="D330" s="382"/>
      <c r="E330" s="379"/>
      <c r="F330" s="383"/>
      <c r="G330" s="384"/>
      <c r="H330" s="385"/>
      <c r="I330" s="385"/>
      <c r="J330" s="386"/>
      <c r="K330" s="387"/>
      <c r="L330" s="386"/>
      <c r="M330" s="380"/>
      <c r="N330" s="388"/>
      <c r="O330" s="378"/>
    </row>
    <row r="331" spans="1:15" ht="20.100000000000001" customHeight="1">
      <c r="A331" s="389"/>
      <c r="B331" s="380"/>
      <c r="C331" s="381"/>
      <c r="D331" s="382"/>
      <c r="E331" s="379"/>
      <c r="F331" s="383"/>
      <c r="G331" s="384"/>
      <c r="H331" s="385"/>
      <c r="I331" s="385"/>
      <c r="J331" s="386"/>
      <c r="K331" s="387"/>
      <c r="L331" s="386"/>
      <c r="M331" s="380"/>
      <c r="N331" s="388"/>
      <c r="O331" s="378"/>
    </row>
    <row r="332" spans="1:15" ht="20.100000000000001" customHeight="1">
      <c r="A332" s="389"/>
      <c r="B332" s="380"/>
      <c r="C332" s="381"/>
      <c r="D332" s="382"/>
      <c r="E332" s="379"/>
      <c r="F332" s="383"/>
      <c r="G332" s="384"/>
      <c r="H332" s="385"/>
      <c r="I332" s="385"/>
      <c r="J332" s="386"/>
      <c r="K332" s="387"/>
      <c r="L332" s="386"/>
      <c r="M332" s="380"/>
      <c r="N332" s="388"/>
      <c r="O332" s="378"/>
    </row>
    <row r="333" spans="1:15" ht="20.100000000000001" customHeight="1">
      <c r="A333" s="389"/>
      <c r="B333" s="380"/>
      <c r="C333" s="381"/>
      <c r="D333" s="382"/>
      <c r="E333" s="379"/>
      <c r="F333" s="383"/>
      <c r="G333" s="384"/>
      <c r="H333" s="385"/>
      <c r="I333" s="385"/>
      <c r="J333" s="386"/>
      <c r="K333" s="387"/>
      <c r="L333" s="386"/>
      <c r="M333" s="380"/>
      <c r="N333" s="390"/>
    </row>
    <row r="334" spans="1:15" ht="20.100000000000001" customHeight="1">
      <c r="A334" s="389"/>
      <c r="B334" s="380"/>
      <c r="C334" s="381"/>
      <c r="D334" s="382"/>
      <c r="E334" s="379"/>
      <c r="F334" s="383"/>
      <c r="G334" s="384"/>
      <c r="H334" s="385"/>
      <c r="I334" s="385"/>
      <c r="J334" s="386"/>
      <c r="K334" s="387"/>
      <c r="L334" s="386"/>
      <c r="M334" s="380"/>
      <c r="N334" s="390"/>
    </row>
    <row r="335" spans="1:15" ht="20.100000000000001" customHeight="1">
      <c r="A335" s="389"/>
      <c r="B335" s="380"/>
      <c r="C335" s="381"/>
      <c r="D335" s="382"/>
      <c r="E335" s="379"/>
      <c r="F335" s="383"/>
      <c r="G335" s="384"/>
      <c r="H335" s="385"/>
      <c r="I335" s="385"/>
      <c r="J335" s="386"/>
      <c r="K335" s="387"/>
      <c r="L335" s="386"/>
      <c r="M335" s="380"/>
      <c r="N335" s="390"/>
    </row>
    <row r="336" spans="1:15" ht="20.100000000000001" customHeight="1">
      <c r="A336" s="389"/>
      <c r="B336" s="380"/>
      <c r="C336" s="381"/>
      <c r="D336" s="382"/>
      <c r="E336" s="379"/>
      <c r="F336" s="383"/>
      <c r="G336" s="384"/>
      <c r="H336" s="385"/>
      <c r="I336" s="385"/>
      <c r="J336" s="386"/>
      <c r="K336" s="387"/>
      <c r="L336" s="386"/>
      <c r="M336" s="380"/>
      <c r="N336" s="390"/>
    </row>
    <row r="337" spans="1:14" ht="20.100000000000001" customHeight="1">
      <c r="A337" s="389"/>
      <c r="B337" s="380"/>
      <c r="C337" s="381"/>
      <c r="D337" s="382"/>
      <c r="E337" s="379"/>
      <c r="F337" s="383"/>
      <c r="G337" s="384"/>
      <c r="H337" s="385"/>
      <c r="I337" s="385"/>
      <c r="J337" s="386"/>
      <c r="K337" s="387"/>
      <c r="L337" s="386"/>
      <c r="M337" s="380"/>
      <c r="N337" s="390"/>
    </row>
    <row r="338" spans="1:14" ht="20.100000000000001" customHeight="1">
      <c r="A338" s="379"/>
      <c r="B338" s="380"/>
      <c r="C338" s="381"/>
      <c r="D338" s="382"/>
      <c r="E338" s="379"/>
      <c r="F338" s="383"/>
      <c r="G338" s="384"/>
      <c r="H338" s="385"/>
      <c r="I338" s="385"/>
      <c r="J338" s="386"/>
      <c r="K338" s="387"/>
      <c r="L338" s="386"/>
      <c r="M338" s="380"/>
      <c r="N338" s="390"/>
    </row>
    <row r="339" spans="1:14" ht="20.100000000000001" customHeight="1">
      <c r="A339" s="379"/>
      <c r="B339" s="380"/>
      <c r="C339" s="381"/>
      <c r="D339" s="382"/>
      <c r="E339" s="379"/>
      <c r="F339" s="383"/>
      <c r="G339" s="384"/>
      <c r="H339" s="385"/>
      <c r="I339" s="385"/>
      <c r="J339" s="386"/>
      <c r="K339" s="387"/>
      <c r="L339" s="386"/>
      <c r="M339" s="380"/>
      <c r="N339" s="390"/>
    </row>
    <row r="340" spans="1:14" ht="20.100000000000001" customHeight="1">
      <c r="A340" s="379"/>
      <c r="B340" s="380"/>
      <c r="C340" s="381"/>
      <c r="D340" s="382"/>
      <c r="E340" s="379"/>
      <c r="F340" s="383"/>
      <c r="G340" s="384"/>
      <c r="H340" s="385"/>
      <c r="I340" s="385"/>
      <c r="J340" s="386"/>
      <c r="K340" s="387"/>
      <c r="L340" s="386"/>
      <c r="M340" s="380"/>
      <c r="N340" s="390"/>
    </row>
    <row r="341" spans="1:14" ht="20.100000000000001" customHeight="1">
      <c r="A341" s="379"/>
      <c r="B341" s="380"/>
      <c r="C341" s="381"/>
      <c r="D341" s="382"/>
      <c r="E341" s="379"/>
      <c r="F341" s="383"/>
      <c r="G341" s="384"/>
      <c r="H341" s="385"/>
      <c r="I341" s="385"/>
      <c r="J341" s="386"/>
      <c r="K341" s="387"/>
      <c r="L341" s="386"/>
      <c r="M341" s="380"/>
      <c r="N341" s="390"/>
    </row>
    <row r="342" spans="1:14" ht="20.100000000000001" customHeight="1">
      <c r="A342" s="379"/>
      <c r="B342" s="380"/>
      <c r="C342" s="381"/>
      <c r="D342" s="382"/>
      <c r="E342" s="379"/>
      <c r="F342" s="383"/>
      <c r="G342" s="384"/>
      <c r="H342" s="385"/>
      <c r="I342" s="385"/>
      <c r="J342" s="386"/>
      <c r="K342" s="387"/>
      <c r="L342" s="386"/>
      <c r="M342" s="380"/>
      <c r="N342" s="390"/>
    </row>
    <row r="343" spans="1:14" ht="20.100000000000001" customHeight="1">
      <c r="A343" s="379"/>
      <c r="B343" s="380"/>
      <c r="C343" s="381"/>
      <c r="D343" s="382"/>
      <c r="E343" s="379"/>
      <c r="F343" s="383"/>
      <c r="G343" s="384"/>
      <c r="H343" s="385"/>
      <c r="I343" s="385"/>
      <c r="J343" s="386"/>
      <c r="K343" s="387"/>
      <c r="L343" s="386"/>
      <c r="M343" s="380"/>
      <c r="N343" s="390"/>
    </row>
    <row r="344" spans="1:14" ht="20.100000000000001" customHeight="1">
      <c r="A344" s="379"/>
      <c r="B344" s="380"/>
      <c r="C344" s="381"/>
      <c r="D344" s="382"/>
      <c r="E344" s="379"/>
      <c r="F344" s="383"/>
      <c r="G344" s="384"/>
      <c r="H344" s="385"/>
      <c r="I344" s="385"/>
      <c r="J344" s="386"/>
      <c r="K344" s="387"/>
      <c r="L344" s="386"/>
      <c r="M344" s="380"/>
      <c r="N344" s="390"/>
    </row>
    <row r="345" spans="1:14" ht="20.100000000000001" customHeight="1">
      <c r="A345" s="379"/>
      <c r="B345" s="380"/>
      <c r="C345" s="381"/>
      <c r="D345" s="382"/>
      <c r="E345" s="379"/>
      <c r="F345" s="383"/>
      <c r="G345" s="384"/>
      <c r="H345" s="385"/>
      <c r="I345" s="385"/>
      <c r="J345" s="386"/>
      <c r="K345" s="387"/>
      <c r="L345" s="386"/>
      <c r="M345" s="380"/>
      <c r="N345" s="390"/>
    </row>
    <row r="346" spans="1:14" ht="20.100000000000001" customHeight="1">
      <c r="A346" s="379"/>
      <c r="B346" s="380"/>
      <c r="C346" s="381"/>
      <c r="D346" s="382"/>
      <c r="E346" s="379"/>
      <c r="F346" s="383"/>
      <c r="G346" s="384"/>
      <c r="H346" s="385"/>
      <c r="I346" s="385"/>
      <c r="J346" s="386"/>
      <c r="K346" s="387"/>
      <c r="L346" s="386"/>
      <c r="M346" s="380"/>
      <c r="N346" s="390"/>
    </row>
    <row r="347" spans="1:14" ht="20.100000000000001" customHeight="1">
      <c r="A347" s="379"/>
      <c r="B347" s="380"/>
      <c r="C347" s="381"/>
      <c r="D347" s="382"/>
      <c r="E347" s="379"/>
      <c r="F347" s="383"/>
      <c r="G347" s="384"/>
      <c r="H347" s="385"/>
      <c r="I347" s="385"/>
      <c r="J347" s="386"/>
      <c r="K347" s="387"/>
      <c r="L347" s="386"/>
      <c r="M347" s="380"/>
      <c r="N347" s="390"/>
    </row>
    <row r="348" spans="1:14" ht="20.100000000000001" customHeight="1">
      <c r="A348" s="379"/>
      <c r="B348" s="380"/>
      <c r="C348" s="381"/>
      <c r="D348" s="382"/>
      <c r="E348" s="379"/>
      <c r="F348" s="383"/>
      <c r="G348" s="384"/>
      <c r="H348" s="385"/>
      <c r="I348" s="385"/>
      <c r="J348" s="386"/>
      <c r="K348" s="387"/>
      <c r="L348" s="386"/>
      <c r="M348" s="380"/>
      <c r="N348" s="390"/>
    </row>
    <row r="349" spans="1:14" ht="20.100000000000001" customHeight="1">
      <c r="A349" s="379"/>
      <c r="B349" s="380"/>
      <c r="C349" s="381"/>
      <c r="D349" s="382"/>
      <c r="E349" s="379"/>
      <c r="F349" s="383"/>
      <c r="G349" s="384"/>
      <c r="H349" s="385"/>
      <c r="I349" s="385"/>
      <c r="J349" s="386"/>
      <c r="K349" s="387"/>
      <c r="L349" s="386"/>
      <c r="M349" s="380"/>
      <c r="N349" s="390"/>
    </row>
    <row r="350" spans="1:14" ht="20.100000000000001" customHeight="1">
      <c r="A350" s="379"/>
      <c r="B350" s="380"/>
      <c r="C350" s="381"/>
      <c r="D350" s="382"/>
      <c r="E350" s="379"/>
      <c r="F350" s="383"/>
      <c r="G350" s="384"/>
      <c r="H350" s="385"/>
      <c r="I350" s="385"/>
      <c r="J350" s="386"/>
      <c r="K350" s="387"/>
      <c r="L350" s="386"/>
      <c r="M350" s="380"/>
      <c r="N350" s="390"/>
    </row>
    <row r="351" spans="1:14" ht="20.100000000000001" customHeight="1">
      <c r="A351" s="379"/>
      <c r="B351" s="380"/>
      <c r="C351" s="381"/>
      <c r="D351" s="382"/>
      <c r="E351" s="379"/>
      <c r="F351" s="383"/>
      <c r="G351" s="384"/>
      <c r="H351" s="385"/>
      <c r="I351" s="385"/>
      <c r="J351" s="386"/>
      <c r="K351" s="387"/>
      <c r="L351" s="386"/>
      <c r="M351" s="380"/>
      <c r="N351" s="390"/>
    </row>
    <row r="352" spans="1:14" ht="20.100000000000001" customHeight="1">
      <c r="A352" s="379"/>
      <c r="B352" s="380"/>
      <c r="C352" s="381"/>
      <c r="D352" s="382"/>
      <c r="E352" s="379"/>
      <c r="F352" s="383"/>
      <c r="G352" s="384"/>
      <c r="H352" s="385"/>
      <c r="I352" s="385"/>
      <c r="J352" s="386"/>
      <c r="K352" s="387"/>
      <c r="L352" s="386"/>
      <c r="M352" s="380"/>
      <c r="N352" s="390"/>
    </row>
    <row r="353" spans="1:14" ht="20.100000000000001" customHeight="1">
      <c r="A353" s="379"/>
      <c r="B353" s="380"/>
      <c r="C353" s="381"/>
      <c r="D353" s="382"/>
      <c r="E353" s="379"/>
      <c r="F353" s="383"/>
      <c r="G353" s="384"/>
      <c r="H353" s="385"/>
      <c r="I353" s="385"/>
      <c r="J353" s="386"/>
      <c r="K353" s="387"/>
      <c r="L353" s="386"/>
      <c r="M353" s="380"/>
      <c r="N353" s="390"/>
    </row>
    <row r="354" spans="1:14" ht="20.100000000000001" customHeight="1">
      <c r="A354" s="379"/>
      <c r="B354" s="380"/>
      <c r="C354" s="381"/>
      <c r="D354" s="382"/>
      <c r="E354" s="379"/>
      <c r="F354" s="383"/>
      <c r="G354" s="384"/>
      <c r="H354" s="385"/>
      <c r="I354" s="385"/>
      <c r="J354" s="386"/>
      <c r="K354" s="387"/>
      <c r="L354" s="386"/>
      <c r="M354" s="380"/>
      <c r="N354" s="390"/>
    </row>
    <row r="355" spans="1:14" ht="20.100000000000001" customHeight="1">
      <c r="A355" s="379"/>
      <c r="B355" s="380"/>
      <c r="C355" s="381"/>
      <c r="D355" s="382"/>
      <c r="E355" s="379"/>
      <c r="F355" s="383"/>
      <c r="G355" s="384"/>
      <c r="H355" s="385"/>
      <c r="I355" s="385"/>
      <c r="J355" s="386"/>
      <c r="K355" s="387"/>
      <c r="L355" s="386"/>
      <c r="M355" s="380"/>
      <c r="N355" s="390"/>
    </row>
    <row r="356" spans="1:14" ht="20.100000000000001" customHeight="1">
      <c r="A356" s="379"/>
      <c r="B356" s="380"/>
      <c r="C356" s="381"/>
      <c r="D356" s="382"/>
      <c r="E356" s="379"/>
      <c r="F356" s="383"/>
      <c r="G356" s="384"/>
      <c r="H356" s="385"/>
      <c r="I356" s="385"/>
      <c r="J356" s="386"/>
      <c r="K356" s="387"/>
      <c r="L356" s="386"/>
      <c r="M356" s="380"/>
      <c r="N356" s="390"/>
    </row>
    <row r="357" spans="1:14" ht="20.100000000000001" customHeight="1">
      <c r="A357" s="379"/>
      <c r="B357" s="380"/>
      <c r="C357" s="381"/>
      <c r="D357" s="382"/>
      <c r="E357" s="379"/>
      <c r="F357" s="383"/>
      <c r="G357" s="384"/>
      <c r="H357" s="385"/>
      <c r="I357" s="385"/>
      <c r="J357" s="386"/>
      <c r="K357" s="387"/>
      <c r="L357" s="386"/>
      <c r="M357" s="380"/>
      <c r="N357" s="390"/>
    </row>
    <row r="358" spans="1:14" ht="20.100000000000001" customHeight="1">
      <c r="A358" s="379"/>
      <c r="B358" s="380"/>
      <c r="C358" s="381"/>
      <c r="D358" s="382"/>
      <c r="E358" s="379"/>
      <c r="F358" s="383"/>
      <c r="G358" s="384"/>
      <c r="H358" s="385"/>
      <c r="I358" s="385"/>
      <c r="J358" s="386"/>
      <c r="K358" s="387"/>
      <c r="L358" s="386"/>
      <c r="M358" s="380"/>
      <c r="N358" s="390"/>
    </row>
    <row r="359" spans="1:14" ht="20.100000000000001" customHeight="1">
      <c r="A359" s="379"/>
      <c r="B359" s="380"/>
      <c r="C359" s="381"/>
      <c r="D359" s="382"/>
      <c r="E359" s="379"/>
      <c r="F359" s="383"/>
      <c r="G359" s="384"/>
      <c r="H359" s="385"/>
      <c r="I359" s="385"/>
      <c r="J359" s="386"/>
      <c r="K359" s="387"/>
      <c r="L359" s="386"/>
      <c r="M359" s="380"/>
      <c r="N359" s="390"/>
    </row>
    <row r="360" spans="1:14" ht="20.100000000000001" customHeight="1">
      <c r="A360" s="379"/>
      <c r="B360" s="380"/>
      <c r="C360" s="381"/>
      <c r="D360" s="382"/>
      <c r="E360" s="379"/>
      <c r="F360" s="383"/>
      <c r="G360" s="384"/>
      <c r="H360" s="385"/>
      <c r="I360" s="385"/>
      <c r="J360" s="386"/>
      <c r="K360" s="387"/>
      <c r="L360" s="386"/>
      <c r="M360" s="380"/>
      <c r="N360" s="390"/>
    </row>
    <row r="361" spans="1:14" ht="20.100000000000001" customHeight="1">
      <c r="A361" s="379"/>
      <c r="B361" s="380"/>
      <c r="C361" s="381"/>
      <c r="D361" s="382"/>
      <c r="E361" s="379"/>
      <c r="F361" s="383"/>
      <c r="G361" s="384"/>
      <c r="H361" s="385"/>
      <c r="I361" s="385"/>
      <c r="J361" s="386"/>
      <c r="K361" s="387"/>
      <c r="L361" s="386"/>
      <c r="M361" s="380"/>
      <c r="N361" s="390"/>
    </row>
    <row r="362" spans="1:14" ht="20.100000000000001" customHeight="1">
      <c r="A362" s="379"/>
      <c r="B362" s="380"/>
      <c r="C362" s="381"/>
      <c r="D362" s="382"/>
      <c r="E362" s="379"/>
      <c r="F362" s="383"/>
      <c r="G362" s="384"/>
      <c r="H362" s="385"/>
      <c r="I362" s="385"/>
      <c r="J362" s="386"/>
      <c r="K362" s="387"/>
      <c r="L362" s="386"/>
      <c r="M362" s="380"/>
      <c r="N362" s="390"/>
    </row>
    <row r="363" spans="1:14" ht="20.100000000000001" customHeight="1">
      <c r="A363" s="379"/>
      <c r="B363" s="380"/>
      <c r="C363" s="381"/>
      <c r="D363" s="382"/>
      <c r="E363" s="379"/>
      <c r="F363" s="383"/>
      <c r="G363" s="384"/>
      <c r="H363" s="385"/>
      <c r="I363" s="385"/>
      <c r="J363" s="386"/>
      <c r="K363" s="387"/>
      <c r="L363" s="386"/>
      <c r="M363" s="380"/>
      <c r="N363" s="390"/>
    </row>
    <row r="364" spans="1:14" ht="20.100000000000001" customHeight="1">
      <c r="A364" s="379"/>
      <c r="B364" s="380"/>
      <c r="C364" s="381"/>
      <c r="D364" s="382"/>
      <c r="E364" s="379"/>
      <c r="F364" s="383"/>
      <c r="G364" s="384"/>
      <c r="H364" s="385"/>
      <c r="I364" s="385"/>
      <c r="J364" s="386"/>
      <c r="K364" s="387"/>
      <c r="L364" s="386"/>
      <c r="M364" s="380"/>
      <c r="N364" s="390"/>
    </row>
    <row r="365" spans="1:14" ht="20.100000000000001" customHeight="1">
      <c r="A365" s="379"/>
      <c r="B365" s="380"/>
      <c r="C365" s="381"/>
      <c r="D365" s="382"/>
      <c r="E365" s="379"/>
      <c r="F365" s="383"/>
      <c r="G365" s="384"/>
      <c r="H365" s="385"/>
      <c r="I365" s="385"/>
      <c r="J365" s="386"/>
      <c r="K365" s="387"/>
      <c r="L365" s="386"/>
      <c r="M365" s="380"/>
      <c r="N365" s="390"/>
    </row>
    <row r="366" spans="1:14" ht="20.100000000000001" customHeight="1">
      <c r="A366" s="379"/>
      <c r="B366" s="380"/>
      <c r="C366" s="381"/>
      <c r="D366" s="382"/>
      <c r="E366" s="379"/>
      <c r="F366" s="383"/>
      <c r="G366" s="384"/>
      <c r="H366" s="385"/>
      <c r="I366" s="385"/>
      <c r="J366" s="386"/>
      <c r="K366" s="387"/>
      <c r="L366" s="386"/>
      <c r="M366" s="380"/>
      <c r="N366" s="390"/>
    </row>
    <row r="367" spans="1:14" ht="20.100000000000001" customHeight="1">
      <c r="A367" s="379"/>
      <c r="B367" s="380"/>
      <c r="C367" s="381"/>
      <c r="D367" s="382"/>
      <c r="E367" s="379"/>
      <c r="F367" s="383"/>
      <c r="G367" s="384"/>
      <c r="H367" s="385"/>
      <c r="I367" s="385"/>
      <c r="J367" s="386"/>
      <c r="K367" s="387"/>
      <c r="L367" s="386"/>
      <c r="M367" s="380"/>
      <c r="N367" s="390"/>
    </row>
    <row r="368" spans="1:14" ht="20.100000000000001" customHeight="1">
      <c r="A368" s="379"/>
      <c r="B368" s="380"/>
      <c r="C368" s="381"/>
      <c r="D368" s="382"/>
      <c r="E368" s="379"/>
      <c r="F368" s="383"/>
      <c r="G368" s="384"/>
      <c r="H368" s="385"/>
      <c r="I368" s="385"/>
      <c r="J368" s="386"/>
      <c r="K368" s="387"/>
      <c r="L368" s="386"/>
      <c r="M368" s="380"/>
      <c r="N368" s="390"/>
    </row>
    <row r="369" spans="1:14" ht="20.100000000000001" customHeight="1">
      <c r="A369" s="379"/>
      <c r="B369" s="380"/>
      <c r="C369" s="381"/>
      <c r="D369" s="382"/>
      <c r="E369" s="379"/>
      <c r="F369" s="383"/>
      <c r="G369" s="384"/>
      <c r="H369" s="385"/>
      <c r="I369" s="385"/>
      <c r="J369" s="386"/>
      <c r="K369" s="387"/>
      <c r="L369" s="386"/>
      <c r="M369" s="380"/>
      <c r="N369" s="390"/>
    </row>
    <row r="370" spans="1:14" ht="20.100000000000001" customHeight="1">
      <c r="A370" s="379"/>
      <c r="B370" s="380"/>
      <c r="C370" s="381"/>
      <c r="D370" s="382"/>
      <c r="E370" s="379"/>
      <c r="F370" s="383"/>
      <c r="G370" s="384"/>
      <c r="H370" s="385"/>
      <c r="I370" s="385"/>
      <c r="J370" s="386"/>
      <c r="K370" s="387"/>
      <c r="L370" s="386"/>
      <c r="M370" s="380"/>
      <c r="N370" s="390"/>
    </row>
    <row r="371" spans="1:14" ht="20.100000000000001" customHeight="1">
      <c r="A371" s="379"/>
      <c r="B371" s="380"/>
      <c r="C371" s="381"/>
      <c r="D371" s="382"/>
      <c r="E371" s="379"/>
      <c r="F371" s="383"/>
      <c r="G371" s="384"/>
      <c r="H371" s="385"/>
      <c r="I371" s="385"/>
      <c r="J371" s="386"/>
      <c r="K371" s="387"/>
      <c r="L371" s="386"/>
      <c r="M371" s="380"/>
      <c r="N371" s="390"/>
    </row>
    <row r="372" spans="1:14" ht="20.100000000000001" customHeight="1">
      <c r="A372" s="379"/>
      <c r="B372" s="380"/>
      <c r="C372" s="381"/>
      <c r="D372" s="382"/>
      <c r="E372" s="379"/>
      <c r="F372" s="383"/>
      <c r="G372" s="384"/>
      <c r="H372" s="385"/>
      <c r="I372" s="385"/>
      <c r="J372" s="386"/>
      <c r="K372" s="387"/>
      <c r="L372" s="386"/>
      <c r="M372" s="380"/>
      <c r="N372" s="390"/>
    </row>
    <row r="373" spans="1:14" ht="20.100000000000001" customHeight="1">
      <c r="A373" s="379"/>
      <c r="B373" s="380"/>
      <c r="C373" s="381"/>
      <c r="D373" s="382"/>
      <c r="E373" s="379"/>
      <c r="F373" s="383"/>
      <c r="G373" s="384"/>
      <c r="H373" s="385"/>
      <c r="I373" s="385"/>
      <c r="J373" s="386"/>
      <c r="K373" s="387"/>
      <c r="L373" s="386"/>
      <c r="M373" s="380"/>
      <c r="N373" s="390"/>
    </row>
    <row r="374" spans="1:14" ht="20.100000000000001" customHeight="1">
      <c r="A374" s="379"/>
      <c r="B374" s="380"/>
      <c r="C374" s="381"/>
      <c r="D374" s="382"/>
      <c r="E374" s="379"/>
      <c r="F374" s="383"/>
      <c r="G374" s="384"/>
      <c r="H374" s="385"/>
      <c r="I374" s="385"/>
      <c r="J374" s="386"/>
      <c r="K374" s="387"/>
      <c r="L374" s="386"/>
      <c r="M374" s="380"/>
      <c r="N374" s="390"/>
    </row>
    <row r="375" spans="1:14" ht="20.100000000000001" customHeight="1">
      <c r="A375" s="379"/>
      <c r="B375" s="380"/>
      <c r="C375" s="381"/>
      <c r="D375" s="382"/>
      <c r="E375" s="379"/>
      <c r="F375" s="383"/>
      <c r="G375" s="384"/>
      <c r="H375" s="385"/>
      <c r="I375" s="385"/>
      <c r="J375" s="386"/>
      <c r="K375" s="387"/>
      <c r="L375" s="386"/>
      <c r="M375" s="380"/>
      <c r="N375" s="390"/>
    </row>
    <row r="376" spans="1:14" ht="20.100000000000001" customHeight="1">
      <c r="A376" s="379"/>
      <c r="B376" s="380"/>
      <c r="C376" s="381"/>
      <c r="D376" s="382"/>
      <c r="E376" s="379"/>
      <c r="F376" s="383"/>
      <c r="G376" s="384"/>
      <c r="H376" s="385"/>
      <c r="I376" s="385"/>
      <c r="J376" s="386"/>
      <c r="K376" s="387"/>
      <c r="L376" s="386"/>
      <c r="M376" s="380"/>
      <c r="N376" s="390"/>
    </row>
    <row r="377" spans="1:14" ht="20.100000000000001" customHeight="1">
      <c r="A377" s="379"/>
      <c r="B377" s="380"/>
      <c r="C377" s="381"/>
      <c r="D377" s="382"/>
      <c r="E377" s="379"/>
      <c r="F377" s="383"/>
      <c r="G377" s="384"/>
      <c r="H377" s="385"/>
      <c r="I377" s="385"/>
      <c r="J377" s="386"/>
      <c r="K377" s="387"/>
      <c r="L377" s="386"/>
      <c r="M377" s="380"/>
      <c r="N377" s="390"/>
    </row>
    <row r="378" spans="1:14" ht="20.100000000000001" customHeight="1">
      <c r="A378" s="379"/>
      <c r="B378" s="380"/>
      <c r="C378" s="381"/>
      <c r="D378" s="382"/>
      <c r="E378" s="379"/>
      <c r="F378" s="383"/>
      <c r="G378" s="384"/>
      <c r="H378" s="385"/>
      <c r="I378" s="385"/>
      <c r="J378" s="386"/>
      <c r="K378" s="387"/>
      <c r="L378" s="386"/>
      <c r="M378" s="380"/>
      <c r="N378" s="390"/>
    </row>
    <row r="379" spans="1:14" ht="20.100000000000001" customHeight="1">
      <c r="A379" s="379"/>
      <c r="B379" s="380"/>
      <c r="C379" s="381"/>
      <c r="D379" s="382"/>
      <c r="E379" s="379"/>
      <c r="F379" s="383"/>
      <c r="G379" s="384"/>
      <c r="H379" s="385"/>
      <c r="I379" s="385"/>
      <c r="J379" s="386"/>
      <c r="K379" s="387"/>
      <c r="L379" s="386"/>
      <c r="M379" s="380"/>
      <c r="N379" s="390"/>
    </row>
    <row r="380" spans="1:14" ht="20.100000000000001" customHeight="1">
      <c r="A380" s="379"/>
      <c r="B380" s="380"/>
      <c r="C380" s="381"/>
      <c r="D380" s="382"/>
      <c r="E380" s="379"/>
      <c r="F380" s="383"/>
      <c r="G380" s="384"/>
      <c r="H380" s="385"/>
      <c r="I380" s="385"/>
      <c r="J380" s="386"/>
      <c r="K380" s="387"/>
      <c r="L380" s="386"/>
      <c r="M380" s="380"/>
      <c r="N380" s="390"/>
    </row>
    <row r="381" spans="1:14" ht="20.100000000000001" customHeight="1">
      <c r="A381" s="379"/>
      <c r="B381" s="380"/>
      <c r="C381" s="381"/>
      <c r="D381" s="382"/>
      <c r="E381" s="379"/>
      <c r="F381" s="383"/>
      <c r="G381" s="384"/>
      <c r="H381" s="385"/>
      <c r="I381" s="385"/>
      <c r="J381" s="386"/>
      <c r="K381" s="387"/>
      <c r="L381" s="386"/>
      <c r="M381" s="380"/>
      <c r="N381" s="390"/>
    </row>
    <row r="382" spans="1:14" ht="20.100000000000001" customHeight="1">
      <c r="A382" s="379"/>
      <c r="B382" s="380"/>
      <c r="C382" s="381"/>
      <c r="D382" s="382"/>
      <c r="E382" s="379"/>
      <c r="F382" s="383"/>
      <c r="G382" s="384"/>
      <c r="H382" s="385"/>
      <c r="I382" s="385"/>
      <c r="J382" s="386"/>
      <c r="K382" s="387"/>
      <c r="L382" s="386"/>
      <c r="M382" s="380"/>
      <c r="N382" s="390"/>
    </row>
    <row r="383" spans="1:14" ht="20.100000000000001" customHeight="1">
      <c r="A383" s="379"/>
      <c r="B383" s="380"/>
      <c r="C383" s="381"/>
      <c r="D383" s="382"/>
      <c r="E383" s="379"/>
      <c r="F383" s="383"/>
      <c r="G383" s="384"/>
      <c r="H383" s="385"/>
      <c r="I383" s="385"/>
      <c r="J383" s="386"/>
      <c r="K383" s="387"/>
      <c r="L383" s="386"/>
      <c r="M383" s="380"/>
      <c r="N383" s="390"/>
    </row>
    <row r="384" spans="1:14" ht="20.100000000000001" customHeight="1">
      <c r="A384" s="379"/>
      <c r="B384" s="380"/>
      <c r="C384" s="381"/>
      <c r="D384" s="382"/>
      <c r="E384" s="379"/>
      <c r="F384" s="383"/>
      <c r="G384" s="384"/>
      <c r="H384" s="385"/>
      <c r="I384" s="385"/>
      <c r="J384" s="386"/>
      <c r="K384" s="387"/>
      <c r="L384" s="386"/>
      <c r="M384" s="380"/>
      <c r="N384" s="390"/>
    </row>
    <row r="385" spans="1:14" ht="20.100000000000001" customHeight="1">
      <c r="A385" s="379"/>
      <c r="B385" s="380"/>
      <c r="C385" s="381"/>
      <c r="D385" s="382"/>
      <c r="E385" s="379"/>
      <c r="F385" s="383"/>
      <c r="G385" s="384"/>
      <c r="H385" s="385"/>
      <c r="I385" s="385"/>
      <c r="J385" s="386"/>
      <c r="K385" s="387"/>
      <c r="L385" s="386"/>
      <c r="M385" s="380"/>
      <c r="N385" s="390"/>
    </row>
    <row r="386" spans="1:14" ht="20.100000000000001" customHeight="1">
      <c r="A386" s="379"/>
      <c r="B386" s="380"/>
      <c r="C386" s="381"/>
      <c r="D386" s="382"/>
      <c r="E386" s="379"/>
      <c r="F386" s="383"/>
      <c r="G386" s="384"/>
      <c r="H386" s="385"/>
      <c r="I386" s="385"/>
      <c r="J386" s="386"/>
      <c r="K386" s="387"/>
      <c r="L386" s="386"/>
      <c r="M386" s="380"/>
      <c r="N386" s="390"/>
    </row>
    <row r="387" spans="1:14" ht="20.100000000000001" customHeight="1">
      <c r="A387" s="379"/>
      <c r="B387" s="380"/>
      <c r="C387" s="381"/>
      <c r="D387" s="382"/>
      <c r="E387" s="379"/>
      <c r="F387" s="383"/>
      <c r="G387" s="384"/>
      <c r="H387" s="385"/>
      <c r="I387" s="385"/>
      <c r="J387" s="386"/>
      <c r="K387" s="387"/>
      <c r="L387" s="386"/>
      <c r="M387" s="380"/>
      <c r="N387" s="390"/>
    </row>
    <row r="388" spans="1:14" ht="20.100000000000001" customHeight="1">
      <c r="A388" s="379"/>
      <c r="B388" s="380"/>
      <c r="C388" s="381"/>
      <c r="D388" s="382"/>
      <c r="E388" s="379"/>
      <c r="F388" s="383"/>
      <c r="G388" s="384"/>
      <c r="H388" s="385"/>
      <c r="I388" s="385"/>
      <c r="J388" s="386"/>
      <c r="K388" s="387"/>
      <c r="L388" s="386"/>
      <c r="M388" s="380"/>
      <c r="N388" s="390"/>
    </row>
    <row r="389" spans="1:14" ht="20.100000000000001" customHeight="1">
      <c r="A389" s="379"/>
      <c r="B389" s="380"/>
      <c r="C389" s="381"/>
      <c r="D389" s="382"/>
      <c r="E389" s="379"/>
      <c r="F389" s="383"/>
      <c r="G389" s="384"/>
      <c r="H389" s="385"/>
      <c r="I389" s="385"/>
      <c r="J389" s="386"/>
      <c r="K389" s="387"/>
      <c r="L389" s="386"/>
      <c r="M389" s="380"/>
      <c r="N389" s="390"/>
    </row>
    <row r="390" spans="1:14" ht="20.100000000000001" customHeight="1">
      <c r="A390" s="379"/>
      <c r="B390" s="380"/>
      <c r="C390" s="381"/>
      <c r="D390" s="382"/>
      <c r="E390" s="379"/>
      <c r="F390" s="383"/>
      <c r="G390" s="384"/>
      <c r="H390" s="385"/>
      <c r="I390" s="385"/>
      <c r="J390" s="386"/>
      <c r="K390" s="387"/>
      <c r="L390" s="386"/>
      <c r="M390" s="380"/>
      <c r="N390" s="390"/>
    </row>
    <row r="391" spans="1:14" ht="20.100000000000001" customHeight="1">
      <c r="A391" s="379"/>
      <c r="B391" s="380"/>
      <c r="C391" s="381"/>
      <c r="D391" s="382"/>
      <c r="E391" s="379"/>
      <c r="F391" s="383"/>
      <c r="G391" s="384"/>
      <c r="H391" s="385"/>
      <c r="I391" s="385"/>
      <c r="J391" s="386"/>
      <c r="K391" s="387"/>
      <c r="L391" s="386"/>
      <c r="M391" s="380"/>
      <c r="N391" s="390"/>
    </row>
    <row r="392" spans="1:14" ht="20.100000000000001" customHeight="1">
      <c r="A392" s="379"/>
      <c r="B392" s="380"/>
      <c r="C392" s="381"/>
      <c r="D392" s="382"/>
      <c r="E392" s="379"/>
      <c r="F392" s="383"/>
      <c r="G392" s="384"/>
      <c r="H392" s="385"/>
      <c r="I392" s="385"/>
      <c r="J392" s="386"/>
      <c r="K392" s="387"/>
      <c r="L392" s="386"/>
      <c r="M392" s="380"/>
      <c r="N392" s="390"/>
    </row>
    <row r="393" spans="1:14" ht="20.100000000000001" customHeight="1">
      <c r="A393" s="379"/>
      <c r="B393" s="380"/>
      <c r="C393" s="381"/>
      <c r="D393" s="382"/>
      <c r="E393" s="379"/>
      <c r="F393" s="383"/>
      <c r="G393" s="384"/>
      <c r="H393" s="385"/>
      <c r="I393" s="385"/>
      <c r="J393" s="386"/>
      <c r="K393" s="387"/>
      <c r="L393" s="386"/>
      <c r="M393" s="380"/>
      <c r="N393" s="390"/>
    </row>
    <row r="394" spans="1:14" ht="20.100000000000001" customHeight="1">
      <c r="A394" s="379"/>
      <c r="B394" s="380"/>
      <c r="C394" s="381"/>
      <c r="D394" s="382"/>
      <c r="E394" s="379"/>
      <c r="F394" s="383"/>
      <c r="G394" s="384"/>
      <c r="H394" s="385"/>
      <c r="I394" s="385"/>
      <c r="J394" s="386"/>
      <c r="K394" s="387"/>
      <c r="L394" s="386"/>
      <c r="M394" s="380"/>
      <c r="N394" s="390"/>
    </row>
    <row r="395" spans="1:14" ht="20.100000000000001" customHeight="1">
      <c r="A395" s="379"/>
      <c r="B395" s="380"/>
      <c r="C395" s="381"/>
      <c r="D395" s="382"/>
      <c r="E395" s="379"/>
      <c r="F395" s="383"/>
      <c r="G395" s="384"/>
      <c r="H395" s="385"/>
      <c r="I395" s="385"/>
      <c r="J395" s="386"/>
      <c r="K395" s="387"/>
      <c r="L395" s="386"/>
      <c r="M395" s="380"/>
      <c r="N395" s="390"/>
    </row>
    <row r="396" spans="1:14" ht="20.100000000000001" customHeight="1">
      <c r="A396" s="379"/>
      <c r="B396" s="380"/>
      <c r="C396" s="381"/>
      <c r="D396" s="382"/>
      <c r="E396" s="379"/>
      <c r="F396" s="383"/>
      <c r="G396" s="384"/>
      <c r="H396" s="385"/>
      <c r="I396" s="385"/>
      <c r="J396" s="386"/>
      <c r="K396" s="387"/>
      <c r="L396" s="386"/>
      <c r="M396" s="380"/>
      <c r="N396" s="390"/>
    </row>
    <row r="397" spans="1:14" ht="20.100000000000001" customHeight="1">
      <c r="A397" s="379"/>
      <c r="B397" s="380"/>
      <c r="C397" s="381"/>
      <c r="D397" s="382"/>
      <c r="E397" s="379"/>
      <c r="F397" s="383"/>
      <c r="G397" s="384"/>
      <c r="H397" s="385"/>
      <c r="I397" s="385"/>
      <c r="J397" s="386"/>
      <c r="K397" s="387"/>
      <c r="L397" s="386"/>
      <c r="M397" s="380"/>
      <c r="N397" s="390"/>
    </row>
    <row r="398" spans="1:14" ht="20.100000000000001" customHeight="1">
      <c r="A398" s="379"/>
      <c r="B398" s="380"/>
      <c r="C398" s="381"/>
      <c r="D398" s="382"/>
      <c r="E398" s="379"/>
      <c r="F398" s="383"/>
      <c r="G398" s="384"/>
      <c r="H398" s="385"/>
      <c r="I398" s="385"/>
      <c r="J398" s="386"/>
      <c r="K398" s="387"/>
      <c r="L398" s="386"/>
      <c r="M398" s="380"/>
      <c r="N398" s="390"/>
    </row>
    <row r="399" spans="1:14" ht="20.100000000000001" customHeight="1">
      <c r="A399" s="379"/>
      <c r="B399" s="380"/>
      <c r="C399" s="381"/>
      <c r="D399" s="382"/>
      <c r="E399" s="379"/>
      <c r="F399" s="383"/>
      <c r="G399" s="384"/>
      <c r="H399" s="385"/>
      <c r="I399" s="385"/>
      <c r="J399" s="386"/>
      <c r="K399" s="387"/>
      <c r="L399" s="386"/>
      <c r="M399" s="380"/>
      <c r="N399" s="390"/>
    </row>
    <row r="400" spans="1:14" ht="20.100000000000001" customHeight="1">
      <c r="A400" s="379"/>
      <c r="B400" s="380"/>
      <c r="C400" s="381"/>
      <c r="D400" s="382"/>
      <c r="E400" s="379"/>
      <c r="F400" s="383"/>
      <c r="G400" s="384"/>
      <c r="H400" s="385"/>
      <c r="I400" s="385"/>
      <c r="J400" s="386"/>
      <c r="K400" s="387"/>
      <c r="L400" s="386"/>
      <c r="M400" s="380"/>
      <c r="N400" s="390"/>
    </row>
    <row r="401" spans="1:14" ht="20.100000000000001" customHeight="1">
      <c r="A401" s="379"/>
      <c r="B401" s="380"/>
      <c r="C401" s="381"/>
      <c r="D401" s="382"/>
      <c r="E401" s="379"/>
      <c r="F401" s="383"/>
      <c r="G401" s="384"/>
      <c r="H401" s="385"/>
      <c r="I401" s="385"/>
      <c r="J401" s="386"/>
      <c r="K401" s="387"/>
      <c r="L401" s="386"/>
      <c r="M401" s="380"/>
      <c r="N401" s="390"/>
    </row>
    <row r="402" spans="1:14" ht="20.100000000000001" customHeight="1">
      <c r="A402" s="379"/>
      <c r="B402" s="380"/>
      <c r="C402" s="381"/>
      <c r="D402" s="382"/>
      <c r="E402" s="379"/>
      <c r="F402" s="383"/>
      <c r="G402" s="384"/>
      <c r="H402" s="385"/>
      <c r="I402" s="385"/>
      <c r="J402" s="386"/>
      <c r="K402" s="387"/>
      <c r="L402" s="386"/>
      <c r="M402" s="380"/>
      <c r="N402" s="390"/>
    </row>
    <row r="403" spans="1:14" ht="20.100000000000001" customHeight="1">
      <c r="A403" s="379"/>
      <c r="B403" s="380"/>
      <c r="C403" s="381"/>
      <c r="D403" s="382"/>
      <c r="E403" s="379"/>
      <c r="F403" s="383"/>
      <c r="G403" s="384"/>
      <c r="H403" s="385"/>
      <c r="I403" s="385"/>
      <c r="J403" s="386"/>
      <c r="K403" s="387"/>
      <c r="L403" s="386"/>
      <c r="M403" s="380"/>
      <c r="N403" s="390"/>
    </row>
    <row r="404" spans="1:14" ht="20.100000000000001" customHeight="1">
      <c r="A404" s="379"/>
      <c r="B404" s="380"/>
      <c r="C404" s="381"/>
      <c r="D404" s="382"/>
      <c r="E404" s="379"/>
      <c r="F404" s="383"/>
      <c r="G404" s="384"/>
      <c r="H404" s="385"/>
      <c r="I404" s="385"/>
      <c r="J404" s="386"/>
      <c r="K404" s="387"/>
      <c r="L404" s="386"/>
      <c r="M404" s="380"/>
      <c r="N404" s="390"/>
    </row>
    <row r="405" spans="1:14" ht="20.100000000000001" customHeight="1">
      <c r="A405" s="379"/>
      <c r="B405" s="380"/>
      <c r="C405" s="381"/>
      <c r="D405" s="382"/>
      <c r="E405" s="379"/>
      <c r="F405" s="383"/>
      <c r="G405" s="384"/>
      <c r="H405" s="385"/>
      <c r="I405" s="385"/>
      <c r="J405" s="386"/>
      <c r="K405" s="387"/>
      <c r="L405" s="386"/>
      <c r="M405" s="380"/>
      <c r="N405" s="390"/>
    </row>
    <row r="406" spans="1:14" ht="20.100000000000001" customHeight="1">
      <c r="A406" s="379"/>
      <c r="B406" s="380"/>
      <c r="C406" s="381"/>
      <c r="D406" s="382"/>
      <c r="E406" s="379"/>
      <c r="F406" s="383"/>
      <c r="G406" s="384"/>
      <c r="H406" s="385"/>
      <c r="I406" s="385"/>
      <c r="J406" s="386"/>
      <c r="K406" s="387"/>
      <c r="L406" s="386"/>
      <c r="M406" s="380"/>
      <c r="N406" s="390"/>
    </row>
    <row r="407" spans="1:14" ht="20.100000000000001" customHeight="1">
      <c r="A407" s="379"/>
      <c r="B407" s="380"/>
      <c r="C407" s="381"/>
      <c r="D407" s="382"/>
      <c r="E407" s="379"/>
      <c r="F407" s="383"/>
      <c r="G407" s="384"/>
      <c r="H407" s="385"/>
      <c r="I407" s="385"/>
      <c r="J407" s="386"/>
      <c r="K407" s="387"/>
      <c r="L407" s="386"/>
      <c r="M407" s="380"/>
      <c r="N407" s="390"/>
    </row>
    <row r="408" spans="1:14" ht="20.100000000000001" customHeight="1">
      <c r="A408" s="379"/>
      <c r="B408" s="380"/>
      <c r="C408" s="381"/>
      <c r="D408" s="382"/>
      <c r="E408" s="379"/>
      <c r="F408" s="383"/>
      <c r="G408" s="384"/>
      <c r="H408" s="385"/>
      <c r="I408" s="385"/>
      <c r="J408" s="386"/>
      <c r="K408" s="387"/>
      <c r="L408" s="386"/>
      <c r="M408" s="380"/>
      <c r="N408" s="390"/>
    </row>
    <row r="409" spans="1:14" ht="20.100000000000001" customHeight="1">
      <c r="A409" s="379"/>
      <c r="B409" s="380"/>
      <c r="C409" s="381"/>
      <c r="D409" s="382"/>
      <c r="E409" s="379"/>
      <c r="F409" s="383"/>
      <c r="G409" s="384"/>
      <c r="H409" s="385"/>
      <c r="I409" s="385"/>
      <c r="J409" s="386"/>
      <c r="K409" s="387"/>
      <c r="L409" s="386"/>
      <c r="M409" s="380"/>
      <c r="N409" s="390"/>
    </row>
    <row r="410" spans="1:14" ht="20.100000000000001" customHeight="1">
      <c r="A410" s="379"/>
      <c r="B410" s="380"/>
      <c r="C410" s="381"/>
      <c r="D410" s="382"/>
      <c r="E410" s="379"/>
      <c r="F410" s="383"/>
      <c r="G410" s="384"/>
      <c r="H410" s="385"/>
      <c r="I410" s="385"/>
      <c r="J410" s="386"/>
      <c r="K410" s="387"/>
      <c r="L410" s="386"/>
      <c r="M410" s="380"/>
      <c r="N410" s="390"/>
    </row>
    <row r="411" spans="1:14" ht="20.100000000000001" customHeight="1">
      <c r="A411" s="379"/>
      <c r="B411" s="380"/>
      <c r="C411" s="381"/>
      <c r="D411" s="382"/>
      <c r="E411" s="379"/>
      <c r="F411" s="383"/>
      <c r="G411" s="384"/>
      <c r="H411" s="385"/>
      <c r="I411" s="385"/>
      <c r="J411" s="386"/>
      <c r="K411" s="387"/>
      <c r="L411" s="386"/>
      <c r="M411" s="380"/>
      <c r="N411" s="390"/>
    </row>
    <row r="412" spans="1:14" ht="20.100000000000001" customHeight="1">
      <c r="A412" s="379"/>
      <c r="B412" s="380"/>
      <c r="C412" s="381"/>
      <c r="D412" s="382"/>
      <c r="E412" s="379"/>
      <c r="F412" s="383"/>
      <c r="G412" s="384"/>
      <c r="H412" s="385"/>
      <c r="I412" s="385"/>
      <c r="J412" s="386"/>
      <c r="K412" s="387"/>
      <c r="L412" s="386"/>
      <c r="M412" s="380"/>
      <c r="N412" s="390"/>
    </row>
    <row r="413" spans="1:14" ht="20.100000000000001" customHeight="1">
      <c r="A413" s="379"/>
      <c r="B413" s="380"/>
      <c r="C413" s="381"/>
      <c r="D413" s="382"/>
      <c r="E413" s="379"/>
      <c r="F413" s="383"/>
      <c r="G413" s="384"/>
      <c r="H413" s="385"/>
      <c r="I413" s="385"/>
      <c r="J413" s="386"/>
      <c r="K413" s="387"/>
      <c r="L413" s="386"/>
      <c r="M413" s="380"/>
      <c r="N413" s="390"/>
    </row>
    <row r="414" spans="1:14" ht="20.100000000000001" customHeight="1">
      <c r="A414" s="379"/>
      <c r="B414" s="380"/>
      <c r="C414" s="381"/>
      <c r="D414" s="382"/>
      <c r="E414" s="379"/>
      <c r="F414" s="383"/>
      <c r="G414" s="384"/>
      <c r="H414" s="385"/>
      <c r="I414" s="385"/>
      <c r="J414" s="386"/>
      <c r="K414" s="387"/>
      <c r="L414" s="386"/>
      <c r="M414" s="380"/>
      <c r="N414" s="390"/>
    </row>
    <row r="415" spans="1:14" ht="20.100000000000001" customHeight="1">
      <c r="A415" s="379"/>
      <c r="B415" s="380"/>
      <c r="C415" s="381"/>
      <c r="D415" s="382"/>
      <c r="E415" s="379"/>
      <c r="F415" s="383"/>
      <c r="G415" s="384"/>
      <c r="H415" s="385"/>
      <c r="I415" s="385"/>
      <c r="J415" s="386"/>
      <c r="K415" s="387"/>
      <c r="L415" s="386"/>
      <c r="M415" s="380"/>
      <c r="N415" s="390"/>
    </row>
    <row r="416" spans="1:14" ht="20.100000000000001" customHeight="1">
      <c r="A416" s="379"/>
      <c r="B416" s="380"/>
      <c r="C416" s="381"/>
      <c r="D416" s="382"/>
      <c r="E416" s="379"/>
      <c r="F416" s="383"/>
      <c r="G416" s="384"/>
      <c r="H416" s="385"/>
      <c r="I416" s="385"/>
      <c r="J416" s="386"/>
      <c r="K416" s="387"/>
      <c r="L416" s="386"/>
      <c r="M416" s="380"/>
      <c r="N416" s="390"/>
    </row>
    <row r="417" spans="1:14" ht="20.100000000000001" customHeight="1">
      <c r="A417" s="379"/>
      <c r="B417" s="380"/>
      <c r="C417" s="381"/>
      <c r="D417" s="382"/>
      <c r="E417" s="379"/>
      <c r="F417" s="383"/>
      <c r="G417" s="384"/>
      <c r="H417" s="385"/>
      <c r="I417" s="385"/>
      <c r="J417" s="386"/>
      <c r="K417" s="387"/>
      <c r="L417" s="386"/>
      <c r="M417" s="380"/>
      <c r="N417" s="390"/>
    </row>
    <row r="418" spans="1:14" ht="20.100000000000001" customHeight="1">
      <c r="A418" s="379"/>
      <c r="B418" s="380"/>
      <c r="C418" s="381"/>
      <c r="D418" s="382"/>
      <c r="E418" s="379"/>
      <c r="F418" s="383"/>
      <c r="G418" s="384"/>
      <c r="H418" s="385"/>
      <c r="I418" s="385"/>
      <c r="J418" s="386"/>
      <c r="K418" s="387"/>
      <c r="L418" s="386"/>
      <c r="M418" s="380"/>
      <c r="N418" s="390"/>
    </row>
    <row r="419" spans="1:14" ht="20.100000000000001" customHeight="1">
      <c r="A419" s="379"/>
      <c r="B419" s="380"/>
      <c r="C419" s="381"/>
      <c r="D419" s="382"/>
      <c r="E419" s="379"/>
      <c r="F419" s="383"/>
      <c r="G419" s="384"/>
      <c r="H419" s="385"/>
      <c r="I419" s="385"/>
      <c r="J419" s="386"/>
      <c r="K419" s="387"/>
      <c r="L419" s="386"/>
      <c r="M419" s="380"/>
      <c r="N419" s="390"/>
    </row>
    <row r="420" spans="1:14" ht="20.100000000000001" customHeight="1">
      <c r="A420" s="379"/>
      <c r="B420" s="380"/>
      <c r="C420" s="381"/>
      <c r="D420" s="382"/>
      <c r="E420" s="379"/>
      <c r="F420" s="383"/>
      <c r="G420" s="384"/>
      <c r="H420" s="385"/>
      <c r="I420" s="385"/>
      <c r="J420" s="386"/>
      <c r="K420" s="387"/>
      <c r="L420" s="386"/>
      <c r="M420" s="380"/>
      <c r="N420" s="390"/>
    </row>
    <row r="421" spans="1:14" ht="20.100000000000001" customHeight="1">
      <c r="A421" s="379"/>
      <c r="B421" s="380"/>
      <c r="C421" s="381"/>
      <c r="D421" s="382"/>
      <c r="E421" s="379"/>
      <c r="F421" s="383"/>
      <c r="G421" s="384"/>
      <c r="H421" s="385"/>
      <c r="I421" s="385"/>
      <c r="J421" s="386"/>
      <c r="K421" s="387"/>
      <c r="L421" s="386"/>
      <c r="M421" s="380"/>
      <c r="N421" s="390"/>
    </row>
    <row r="422" spans="1:14" ht="20.100000000000001" customHeight="1">
      <c r="A422" s="379"/>
      <c r="B422" s="380"/>
      <c r="C422" s="381"/>
      <c r="D422" s="382"/>
      <c r="E422" s="379"/>
      <c r="F422" s="383"/>
      <c r="G422" s="384"/>
      <c r="H422" s="385"/>
      <c r="I422" s="385"/>
      <c r="J422" s="386"/>
      <c r="K422" s="387"/>
      <c r="L422" s="386"/>
      <c r="M422" s="380"/>
      <c r="N422" s="390"/>
    </row>
    <row r="423" spans="1:14" ht="20.100000000000001" customHeight="1">
      <c r="A423" s="379"/>
      <c r="B423" s="380"/>
      <c r="C423" s="381"/>
      <c r="D423" s="382"/>
      <c r="E423" s="379"/>
      <c r="F423" s="383"/>
      <c r="G423" s="384"/>
      <c r="H423" s="385"/>
      <c r="I423" s="385"/>
      <c r="J423" s="386"/>
      <c r="K423" s="387"/>
      <c r="L423" s="386"/>
      <c r="M423" s="380"/>
      <c r="N423" s="390"/>
    </row>
    <row r="424" spans="1:14" ht="20.100000000000001" customHeight="1">
      <c r="A424" s="379"/>
      <c r="B424" s="380"/>
      <c r="C424" s="381"/>
      <c r="D424" s="382"/>
      <c r="E424" s="379"/>
      <c r="F424" s="383"/>
      <c r="G424" s="384"/>
      <c r="H424" s="385"/>
      <c r="I424" s="385"/>
      <c r="J424" s="386"/>
      <c r="K424" s="387"/>
      <c r="L424" s="386"/>
      <c r="M424" s="380"/>
      <c r="N424" s="390"/>
    </row>
    <row r="425" spans="1:14" ht="20.100000000000001" customHeight="1">
      <c r="A425" s="379"/>
      <c r="B425" s="380"/>
      <c r="C425" s="381"/>
      <c r="D425" s="382"/>
      <c r="E425" s="379"/>
      <c r="F425" s="383"/>
      <c r="G425" s="384"/>
      <c r="H425" s="385"/>
      <c r="I425" s="385"/>
      <c r="J425" s="386"/>
      <c r="K425" s="387"/>
      <c r="L425" s="386"/>
      <c r="M425" s="380"/>
      <c r="N425" s="390"/>
    </row>
    <row r="426" spans="1:14" ht="20.100000000000001" customHeight="1">
      <c r="A426" s="379"/>
      <c r="B426" s="380"/>
      <c r="C426" s="381"/>
      <c r="D426" s="382"/>
      <c r="E426" s="379"/>
      <c r="F426" s="383"/>
      <c r="G426" s="384"/>
      <c r="H426" s="385"/>
      <c r="I426" s="385"/>
      <c r="J426" s="386"/>
      <c r="K426" s="387"/>
      <c r="L426" s="386"/>
      <c r="M426" s="380"/>
      <c r="N426" s="390"/>
    </row>
    <row r="427" spans="1:14" ht="20.100000000000001" customHeight="1">
      <c r="A427" s="379"/>
      <c r="B427" s="380"/>
      <c r="C427" s="381"/>
      <c r="D427" s="382"/>
      <c r="E427" s="379"/>
      <c r="F427" s="383"/>
      <c r="G427" s="384"/>
      <c r="H427" s="385"/>
      <c r="I427" s="385"/>
      <c r="J427" s="386"/>
      <c r="K427" s="387"/>
      <c r="L427" s="386"/>
      <c r="M427" s="380"/>
      <c r="N427" s="390"/>
    </row>
    <row r="428" spans="1:14" ht="20.100000000000001" customHeight="1">
      <c r="A428" s="379"/>
      <c r="B428" s="380"/>
      <c r="C428" s="381"/>
      <c r="D428" s="382"/>
      <c r="E428" s="379"/>
      <c r="F428" s="383"/>
      <c r="G428" s="384"/>
      <c r="H428" s="385"/>
      <c r="I428" s="385"/>
      <c r="J428" s="386"/>
      <c r="K428" s="387"/>
      <c r="L428" s="386"/>
      <c r="M428" s="380"/>
      <c r="N428" s="390"/>
    </row>
    <row r="429" spans="1:14" ht="20.100000000000001" customHeight="1">
      <c r="A429" s="379"/>
      <c r="B429" s="380"/>
      <c r="C429" s="381"/>
      <c r="D429" s="382"/>
      <c r="E429" s="379"/>
      <c r="F429" s="383"/>
      <c r="G429" s="384"/>
      <c r="H429" s="385"/>
      <c r="I429" s="385"/>
      <c r="J429" s="386"/>
      <c r="K429" s="387"/>
      <c r="L429" s="386"/>
      <c r="M429" s="380"/>
      <c r="N429" s="390"/>
    </row>
    <row r="430" spans="1:14" ht="20.100000000000001" customHeight="1">
      <c r="A430" s="379"/>
      <c r="B430" s="380"/>
      <c r="C430" s="381"/>
      <c r="D430" s="382"/>
      <c r="E430" s="379"/>
      <c r="F430" s="383"/>
      <c r="G430" s="384"/>
      <c r="H430" s="385"/>
      <c r="I430" s="385"/>
      <c r="J430" s="386"/>
      <c r="K430" s="387"/>
      <c r="L430" s="386"/>
      <c r="M430" s="380"/>
      <c r="N430" s="390"/>
    </row>
    <row r="431" spans="1:14" ht="20.100000000000001" customHeight="1">
      <c r="A431" s="379"/>
      <c r="B431" s="380"/>
      <c r="C431" s="381"/>
      <c r="D431" s="382"/>
      <c r="E431" s="379"/>
      <c r="F431" s="383"/>
      <c r="G431" s="384"/>
      <c r="H431" s="385"/>
      <c r="I431" s="385"/>
      <c r="J431" s="386"/>
      <c r="K431" s="387"/>
      <c r="L431" s="386"/>
      <c r="M431" s="380"/>
      <c r="N431" s="390"/>
    </row>
    <row r="432" spans="1:14" ht="20.100000000000001" customHeight="1">
      <c r="A432" s="379"/>
      <c r="B432" s="380"/>
      <c r="C432" s="381"/>
      <c r="D432" s="382"/>
      <c r="E432" s="379"/>
      <c r="F432" s="383"/>
      <c r="G432" s="384"/>
      <c r="H432" s="385"/>
      <c r="I432" s="385"/>
      <c r="J432" s="386"/>
      <c r="K432" s="387"/>
      <c r="L432" s="386"/>
      <c r="M432" s="380"/>
      <c r="N432" s="390"/>
    </row>
    <row r="433" spans="1:14" ht="20.100000000000001" customHeight="1">
      <c r="A433" s="379"/>
      <c r="B433" s="380"/>
      <c r="C433" s="381"/>
      <c r="D433" s="382"/>
      <c r="E433" s="379"/>
      <c r="F433" s="383"/>
      <c r="G433" s="384"/>
      <c r="H433" s="385"/>
      <c r="I433" s="385"/>
      <c r="J433" s="386"/>
      <c r="K433" s="387"/>
      <c r="L433" s="386"/>
      <c r="M433" s="380"/>
      <c r="N433" s="390"/>
    </row>
    <row r="434" spans="1:14" ht="20.100000000000001" customHeight="1">
      <c r="A434" s="379"/>
      <c r="B434" s="380"/>
      <c r="C434" s="381"/>
      <c r="D434" s="382"/>
      <c r="E434" s="379"/>
      <c r="F434" s="383"/>
      <c r="G434" s="384"/>
      <c r="H434" s="385"/>
      <c r="I434" s="385"/>
      <c r="J434" s="386"/>
      <c r="K434" s="387"/>
      <c r="L434" s="386"/>
      <c r="M434" s="380"/>
      <c r="N434" s="390"/>
    </row>
    <row r="435" spans="1:14" ht="20.100000000000001" customHeight="1">
      <c r="A435" s="379"/>
      <c r="B435" s="380"/>
      <c r="C435" s="381"/>
      <c r="D435" s="382"/>
      <c r="E435" s="379"/>
      <c r="F435" s="383"/>
      <c r="G435" s="384"/>
      <c r="H435" s="385"/>
      <c r="I435" s="385"/>
      <c r="J435" s="386"/>
      <c r="K435" s="387"/>
      <c r="L435" s="386"/>
      <c r="M435" s="380"/>
      <c r="N435" s="390"/>
    </row>
    <row r="436" spans="1:14" ht="20.100000000000001" customHeight="1">
      <c r="A436" s="379"/>
      <c r="B436" s="380"/>
      <c r="C436" s="381"/>
      <c r="D436" s="382"/>
      <c r="E436" s="379"/>
      <c r="F436" s="383"/>
      <c r="G436" s="384"/>
      <c r="H436" s="385"/>
      <c r="I436" s="385"/>
      <c r="J436" s="386"/>
      <c r="K436" s="387"/>
      <c r="L436" s="386"/>
      <c r="M436" s="380"/>
      <c r="N436" s="390"/>
    </row>
    <row r="437" spans="1:14" ht="20.100000000000001" customHeight="1">
      <c r="A437" s="379"/>
      <c r="B437" s="380"/>
      <c r="C437" s="381"/>
      <c r="D437" s="382"/>
      <c r="E437" s="379"/>
      <c r="F437" s="383"/>
      <c r="G437" s="384"/>
      <c r="H437" s="385"/>
      <c r="I437" s="385"/>
      <c r="J437" s="386"/>
      <c r="K437" s="387"/>
      <c r="L437" s="386"/>
      <c r="M437" s="380"/>
      <c r="N437" s="390"/>
    </row>
    <row r="438" spans="1:14" ht="20.100000000000001" customHeight="1">
      <c r="A438" s="379"/>
      <c r="B438" s="380"/>
      <c r="C438" s="381"/>
      <c r="D438" s="382"/>
      <c r="E438" s="379"/>
      <c r="F438" s="383"/>
      <c r="G438" s="384"/>
      <c r="H438" s="385"/>
      <c r="I438" s="385"/>
      <c r="J438" s="386"/>
      <c r="K438" s="387"/>
      <c r="L438" s="386"/>
      <c r="M438" s="380"/>
      <c r="N438" s="390"/>
    </row>
    <row r="439" spans="1:14" ht="20.100000000000001" customHeight="1">
      <c r="A439" s="379"/>
      <c r="B439" s="380"/>
      <c r="C439" s="381"/>
      <c r="D439" s="382"/>
      <c r="E439" s="379"/>
      <c r="F439" s="383"/>
      <c r="G439" s="384"/>
      <c r="H439" s="385"/>
      <c r="I439" s="385"/>
      <c r="J439" s="386"/>
      <c r="K439" s="387"/>
      <c r="L439" s="386"/>
      <c r="M439" s="380"/>
      <c r="N439" s="390"/>
    </row>
    <row r="440" spans="1:14" ht="20.100000000000001" customHeight="1">
      <c r="A440" s="379"/>
      <c r="B440" s="380"/>
      <c r="C440" s="381"/>
      <c r="D440" s="382"/>
      <c r="E440" s="379"/>
      <c r="F440" s="383"/>
      <c r="G440" s="384"/>
      <c r="H440" s="385"/>
      <c r="I440" s="385"/>
      <c r="J440" s="386"/>
      <c r="K440" s="387"/>
      <c r="L440" s="386"/>
      <c r="M440" s="380"/>
      <c r="N440" s="390"/>
    </row>
    <row r="441" spans="1:14" ht="20.100000000000001" customHeight="1">
      <c r="A441" s="379"/>
      <c r="B441" s="380"/>
      <c r="C441" s="381"/>
      <c r="D441" s="382"/>
      <c r="E441" s="379"/>
      <c r="F441" s="383"/>
      <c r="G441" s="384"/>
      <c r="H441" s="385"/>
      <c r="I441" s="385"/>
      <c r="J441" s="386"/>
      <c r="K441" s="387"/>
      <c r="L441" s="386"/>
      <c r="M441" s="380"/>
      <c r="N441" s="390"/>
    </row>
    <row r="442" spans="1:14" ht="20.100000000000001" customHeight="1">
      <c r="A442" s="379"/>
      <c r="B442" s="380"/>
      <c r="C442" s="381"/>
      <c r="D442" s="382"/>
      <c r="E442" s="379"/>
      <c r="F442" s="383"/>
      <c r="G442" s="384"/>
      <c r="H442" s="385"/>
      <c r="I442" s="385"/>
      <c r="J442" s="386"/>
      <c r="K442" s="387"/>
      <c r="L442" s="386"/>
      <c r="M442" s="380"/>
      <c r="N442" s="390"/>
    </row>
    <row r="443" spans="1:14" ht="20.100000000000001" customHeight="1">
      <c r="A443" s="379"/>
    </row>
    <row r="444" spans="1:14" ht="20.100000000000001" customHeight="1">
      <c r="A444" s="379"/>
    </row>
    <row r="445" spans="1:14" ht="20.100000000000001" customHeight="1">
      <c r="A445" s="379"/>
    </row>
    <row r="446" spans="1:14" ht="20.100000000000001" customHeight="1">
      <c r="A446" s="379"/>
    </row>
    <row r="447" spans="1:14" ht="20.100000000000001" customHeight="1">
      <c r="A447" s="379"/>
    </row>
  </sheetData>
  <autoFilter ref="A4:N442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1" t="str">
        <f>INICIO!C5</f>
        <v>UNIDADE: MIRACATU/SP</v>
      </c>
      <c r="B1" s="53" t="str">
        <f>INICIO!C6</f>
        <v>MÊS: 05/2023</v>
      </c>
    </row>
    <row r="2" spans="1:2">
      <c r="A2" s="404" t="str">
        <f>INICIO!C4</f>
        <v>OS: INSTITUTO DIVA ALVES DO BRASIL - IDAB</v>
      </c>
      <c r="B2" s="405"/>
    </row>
    <row r="3" spans="1:2">
      <c r="A3" s="406" t="s">
        <v>239</v>
      </c>
      <c r="B3" s="407"/>
    </row>
    <row r="4" spans="1:2">
      <c r="A4" s="408"/>
      <c r="B4" s="409"/>
    </row>
    <row r="5" spans="1:2">
      <c r="A5" s="38"/>
      <c r="B5" s="52" t="s">
        <v>333</v>
      </c>
    </row>
    <row r="6" spans="1:2">
      <c r="A6" s="45" t="s">
        <v>103</v>
      </c>
      <c r="B6" s="46">
        <f>FINANCEIRO!L3</f>
        <v>0</v>
      </c>
    </row>
    <row r="7" spans="1:2">
      <c r="A7" s="39" t="s">
        <v>57</v>
      </c>
      <c r="B7" s="40"/>
    </row>
    <row r="8" spans="1:2">
      <c r="A8" s="41" t="s">
        <v>58</v>
      </c>
      <c r="B8" s="42">
        <f>SUMIF(FINANCEIRO!$I$5:$I$499,"CONTRATO DE GESTÃO",FINANCEIRO!$J$5:$J$499)</f>
        <v>732978.54</v>
      </c>
    </row>
    <row r="9" spans="1:2">
      <c r="A9" s="41" t="s">
        <v>104</v>
      </c>
      <c r="B9" s="42">
        <v>0</v>
      </c>
    </row>
    <row r="10" spans="1:2">
      <c r="A10" s="41" t="s">
        <v>105</v>
      </c>
      <c r="B10" s="42">
        <v>0</v>
      </c>
    </row>
    <row r="11" spans="1:2" s="208" customFormat="1">
      <c r="A11" s="215" t="s">
        <v>229</v>
      </c>
      <c r="B11" s="287"/>
    </row>
    <row r="12" spans="1:2">
      <c r="A12" s="45" t="s">
        <v>106</v>
      </c>
      <c r="B12" s="47">
        <f>SUM(B8:B10)</f>
        <v>732978.54</v>
      </c>
    </row>
    <row r="13" spans="1:2">
      <c r="A13" s="39" t="s">
        <v>107</v>
      </c>
      <c r="B13" s="40"/>
    </row>
    <row r="14" spans="1:2">
      <c r="A14" s="41" t="s">
        <v>108</v>
      </c>
      <c r="B14" s="42">
        <f>'DESPESAS REALIZADAS'!D16</f>
        <v>-268139.76</v>
      </c>
    </row>
    <row r="15" spans="1:2">
      <c r="A15" s="41" t="s">
        <v>286</v>
      </c>
      <c r="B15" s="42">
        <f>'DESPESAS REALIZADAS'!D25</f>
        <v>-31398.36</v>
      </c>
    </row>
    <row r="16" spans="1:2">
      <c r="A16" s="41" t="s">
        <v>287</v>
      </c>
      <c r="B16" s="42">
        <f>'DESPESAS REALIZADAS'!D71</f>
        <v>-330479.17</v>
      </c>
    </row>
    <row r="17" spans="1:2">
      <c r="A17" s="41" t="s">
        <v>288</v>
      </c>
      <c r="B17" s="42">
        <f>'DESPESAS REALIZADAS'!D82</f>
        <v>-45188.69</v>
      </c>
    </row>
    <row r="18" spans="1:2">
      <c r="A18" s="41" t="s">
        <v>109</v>
      </c>
      <c r="B18" s="42">
        <v>0</v>
      </c>
    </row>
    <row r="19" spans="1:2">
      <c r="A19" s="41" t="s">
        <v>110</v>
      </c>
      <c r="B19" s="42">
        <v>0</v>
      </c>
    </row>
    <row r="20" spans="1:2">
      <c r="A20" s="41" t="s">
        <v>111</v>
      </c>
      <c r="B20" s="42">
        <v>0</v>
      </c>
    </row>
    <row r="21" spans="1:2">
      <c r="A21" s="41" t="s">
        <v>112</v>
      </c>
      <c r="B21" s="42">
        <v>0</v>
      </c>
    </row>
    <row r="22" spans="1:2" s="208" customFormat="1">
      <c r="A22" s="41" t="s">
        <v>231</v>
      </c>
      <c r="B22" s="287">
        <v>0</v>
      </c>
    </row>
    <row r="23" spans="1:2">
      <c r="A23" s="45" t="s">
        <v>113</v>
      </c>
      <c r="B23" s="48">
        <f>SUM(B14:B22)</f>
        <v>-675205.98</v>
      </c>
    </row>
    <row r="24" spans="1:2">
      <c r="A24" s="36"/>
      <c r="B24" s="43"/>
    </row>
    <row r="25" spans="1:2">
      <c r="A25" s="45" t="s">
        <v>114</v>
      </c>
      <c r="B25" s="48">
        <f>(B6+B12)-B23</f>
        <v>1408184.52</v>
      </c>
    </row>
    <row r="26" spans="1:2">
      <c r="A26" s="37"/>
      <c r="B26" s="44"/>
    </row>
    <row r="27" spans="1:2">
      <c r="A27" s="410" t="s">
        <v>115</v>
      </c>
      <c r="B27" s="411"/>
    </row>
    <row r="28" spans="1:2">
      <c r="A28" s="41" t="s">
        <v>116</v>
      </c>
      <c r="B28" s="42">
        <f>B25</f>
        <v>1408184.52</v>
      </c>
    </row>
    <row r="29" spans="1:2">
      <c r="A29" s="41" t="s">
        <v>117</v>
      </c>
      <c r="B29" s="42">
        <v>0</v>
      </c>
    </row>
    <row r="30" spans="1:2">
      <c r="A30" s="41" t="s">
        <v>118</v>
      </c>
      <c r="B30" s="42">
        <v>0</v>
      </c>
    </row>
    <row r="31" spans="1:2">
      <c r="A31" s="41" t="s">
        <v>119</v>
      </c>
      <c r="B31" s="42">
        <v>0</v>
      </c>
    </row>
    <row r="32" spans="1:2">
      <c r="A32" s="41" t="s">
        <v>120</v>
      </c>
      <c r="B32" s="42">
        <v>0</v>
      </c>
    </row>
    <row r="33" spans="1:2" ht="15.75" thickBot="1">
      <c r="A33" s="49" t="s">
        <v>121</v>
      </c>
      <c r="B33" s="50">
        <f>B28+B29+B30-B31-B32</f>
        <v>1408184.52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1" t="str">
        <f>INICIO!C5</f>
        <v>UNIDADE: MIRACATU/SP</v>
      </c>
      <c r="B1" s="53" t="str">
        <f>INICIO!C6</f>
        <v>MÊS: 05/2023</v>
      </c>
    </row>
    <row r="2" spans="1:2">
      <c r="A2" s="404" t="str">
        <f>INICIO!C4</f>
        <v>OS: INSTITUTO DIVA ALVES DO BRASIL - IDAB</v>
      </c>
      <c r="B2" s="405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1" t="s">
        <v>108</v>
      </c>
      <c r="B14" s="216">
        <v>0</v>
      </c>
    </row>
    <row r="15" spans="1:2">
      <c r="A15" s="41" t="s">
        <v>286</v>
      </c>
      <c r="B15" s="216">
        <v>0</v>
      </c>
    </row>
    <row r="16" spans="1:2">
      <c r="A16" s="41" t="s">
        <v>287</v>
      </c>
      <c r="B16" s="216">
        <v>0</v>
      </c>
    </row>
    <row r="17" spans="1:2">
      <c r="A17" s="41" t="s">
        <v>288</v>
      </c>
      <c r="B17" s="216">
        <v>0</v>
      </c>
    </row>
    <row r="18" spans="1:2">
      <c r="A18" s="41" t="s">
        <v>109</v>
      </c>
      <c r="B18" s="216">
        <v>0</v>
      </c>
    </row>
    <row r="19" spans="1:2">
      <c r="A19" s="41" t="s">
        <v>110</v>
      </c>
      <c r="B19" s="216">
        <v>0</v>
      </c>
    </row>
    <row r="20" spans="1:2">
      <c r="A20" s="41" t="s">
        <v>111</v>
      </c>
      <c r="B20" s="216">
        <v>0</v>
      </c>
    </row>
    <row r="21" spans="1:2">
      <c r="A21" s="41" t="s">
        <v>112</v>
      </c>
      <c r="B21" s="228">
        <v>0</v>
      </c>
    </row>
    <row r="22" spans="1:2" s="208" customFormat="1">
      <c r="A22" s="41" t="s">
        <v>231</v>
      </c>
      <c r="B22" s="288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1" t="str">
        <f>INICIO!C5</f>
        <v>UNIDADE: MIRACATU/SP</v>
      </c>
      <c r="B1" s="53" t="str">
        <f>INICIO!C6</f>
        <v>MÊS: 05/2023</v>
      </c>
      <c r="C1" s="208"/>
    </row>
    <row r="2" spans="1:3">
      <c r="A2" s="404" t="str">
        <f>INICIO!C4</f>
        <v>OS: INSTITUTO DIVA ALVES DO BRASIL - IDAB</v>
      </c>
      <c r="B2" s="405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1" t="s">
        <v>108</v>
      </c>
      <c r="B14" s="216">
        <v>0</v>
      </c>
    </row>
    <row r="15" spans="1:3">
      <c r="A15" s="41" t="s">
        <v>286</v>
      </c>
      <c r="B15" s="216">
        <v>0</v>
      </c>
    </row>
    <row r="16" spans="1:3">
      <c r="A16" s="41" t="s">
        <v>287</v>
      </c>
      <c r="B16" s="216">
        <v>0</v>
      </c>
    </row>
    <row r="17" spans="1:2">
      <c r="A17" s="41" t="s">
        <v>288</v>
      </c>
      <c r="B17" s="216">
        <v>0</v>
      </c>
    </row>
    <row r="18" spans="1:2">
      <c r="A18" s="41" t="s">
        <v>109</v>
      </c>
      <c r="B18" s="216">
        <v>0</v>
      </c>
    </row>
    <row r="19" spans="1:2">
      <c r="A19" s="41" t="s">
        <v>110</v>
      </c>
      <c r="B19" s="216">
        <v>0</v>
      </c>
    </row>
    <row r="20" spans="1:2">
      <c r="A20" s="41" t="s">
        <v>111</v>
      </c>
      <c r="B20" s="216">
        <v>0</v>
      </c>
    </row>
    <row r="21" spans="1:2">
      <c r="A21" s="41" t="s">
        <v>112</v>
      </c>
      <c r="B21" s="216">
        <v>0</v>
      </c>
    </row>
    <row r="22" spans="1:2" s="208" customFormat="1">
      <c r="A22" s="41" t="s">
        <v>231</v>
      </c>
      <c r="B22" s="289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1" t="str">
        <f>INICIO!C5</f>
        <v>UNIDADE: MIRACATU/SP</v>
      </c>
      <c r="B1" s="53" t="str">
        <f>INICIO!C6</f>
        <v>MÊS: 05/2023</v>
      </c>
    </row>
    <row r="2" spans="1:3">
      <c r="A2" s="404" t="str">
        <f>INICIO!C4</f>
        <v>OS: INSTITUTO DIVA ALVES DO BRASIL - IDAB</v>
      </c>
      <c r="B2" s="405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1" t="s">
        <v>108</v>
      </c>
      <c r="B14" s="216">
        <v>0</v>
      </c>
    </row>
    <row r="15" spans="1:3">
      <c r="A15" s="41" t="s">
        <v>286</v>
      </c>
      <c r="B15" s="216">
        <v>0</v>
      </c>
    </row>
    <row r="16" spans="1:3">
      <c r="A16" s="41" t="s">
        <v>287</v>
      </c>
      <c r="B16" s="216">
        <v>0</v>
      </c>
    </row>
    <row r="17" spans="1:2">
      <c r="A17" s="41" t="s">
        <v>288</v>
      </c>
      <c r="B17" s="216">
        <v>0</v>
      </c>
    </row>
    <row r="18" spans="1:2">
      <c r="A18" s="41" t="s">
        <v>109</v>
      </c>
      <c r="B18" s="216">
        <v>0</v>
      </c>
    </row>
    <row r="19" spans="1:2">
      <c r="A19" s="41" t="s">
        <v>110</v>
      </c>
      <c r="B19" s="216">
        <v>0</v>
      </c>
    </row>
    <row r="20" spans="1:2" ht="15.75">
      <c r="A20" s="41" t="s">
        <v>111</v>
      </c>
      <c r="B20" s="237">
        <v>0</v>
      </c>
    </row>
    <row r="21" spans="1:2">
      <c r="A21" s="41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0"/>
  <sheetViews>
    <sheetView workbookViewId="0">
      <pane ySplit="1" topLeftCell="A706" activePane="bottomLeft" state="frozen"/>
      <selection pane="bottomLeft" activeCell="A733" sqref="A733"/>
    </sheetView>
  </sheetViews>
  <sheetFormatPr defaultRowHeight="15"/>
  <cols>
    <col min="1" max="1" width="73.7109375" style="366" customWidth="1"/>
    <col min="2" max="2" width="21.85546875" style="368" bestFit="1" customWidth="1"/>
    <col min="3" max="16384" width="9.140625" style="366"/>
  </cols>
  <sheetData>
    <row r="1" spans="1:2" s="359" customFormat="1">
      <c r="A1" s="359" t="s">
        <v>1217</v>
      </c>
      <c r="B1" s="359" t="s">
        <v>1218</v>
      </c>
    </row>
    <row r="2" spans="1:2">
      <c r="A2" s="366" t="s">
        <v>336</v>
      </c>
      <c r="B2" s="367">
        <v>4655157000106</v>
      </c>
    </row>
    <row r="3" spans="1:2">
      <c r="A3" s="366" t="s">
        <v>337</v>
      </c>
      <c r="B3" s="367">
        <v>29601926000114</v>
      </c>
    </row>
    <row r="4" spans="1:2">
      <c r="A4" s="366" t="s">
        <v>338</v>
      </c>
      <c r="B4" s="367">
        <v>4681111000242</v>
      </c>
    </row>
    <row r="5" spans="1:2">
      <c r="A5" s="366" t="s">
        <v>339</v>
      </c>
    </row>
    <row r="6" spans="1:2">
      <c r="A6" s="366" t="s">
        <v>340</v>
      </c>
      <c r="B6" s="367">
        <v>14327454000267</v>
      </c>
    </row>
    <row r="7" spans="1:2">
      <c r="A7" s="366" t="s">
        <v>341</v>
      </c>
      <c r="B7" s="367">
        <v>7955424000159</v>
      </c>
    </row>
    <row r="8" spans="1:2">
      <c r="A8" s="366" t="s">
        <v>342</v>
      </c>
      <c r="B8" s="367">
        <v>5957860000131</v>
      </c>
    </row>
    <row r="9" spans="1:2">
      <c r="A9" s="366" t="s">
        <v>343</v>
      </c>
    </row>
    <row r="10" spans="1:2">
      <c r="A10" s="366" t="s">
        <v>344</v>
      </c>
      <c r="B10" s="367">
        <v>19349009000130</v>
      </c>
    </row>
    <row r="11" spans="1:2">
      <c r="A11" s="366" t="s">
        <v>345</v>
      </c>
    </row>
    <row r="12" spans="1:2">
      <c r="A12" s="366" t="s">
        <v>346</v>
      </c>
      <c r="B12" s="367">
        <v>27721364000117</v>
      </c>
    </row>
    <row r="13" spans="1:2">
      <c r="A13" s="366" t="s">
        <v>347</v>
      </c>
      <c r="B13" s="367">
        <v>24323689000153</v>
      </c>
    </row>
    <row r="14" spans="1:2">
      <c r="A14" s="366" t="s">
        <v>348</v>
      </c>
      <c r="B14" s="367">
        <v>32313421000169</v>
      </c>
    </row>
    <row r="15" spans="1:2">
      <c r="A15" s="366" t="s">
        <v>349</v>
      </c>
      <c r="B15" s="367">
        <v>7271776000195</v>
      </c>
    </row>
    <row r="16" spans="1:2">
      <c r="A16" s="366" t="s">
        <v>350</v>
      </c>
      <c r="B16" s="367">
        <v>61418042000131</v>
      </c>
    </row>
    <row r="17" spans="1:2">
      <c r="A17" s="366" t="s">
        <v>351</v>
      </c>
      <c r="B17" s="367">
        <v>11857102000144</v>
      </c>
    </row>
    <row r="18" spans="1:2">
      <c r="A18" s="366" t="s">
        <v>352</v>
      </c>
      <c r="B18" s="367">
        <v>21514919000173</v>
      </c>
    </row>
    <row r="19" spans="1:2">
      <c r="A19" s="366" t="s">
        <v>353</v>
      </c>
      <c r="B19" s="367">
        <v>10925115000140</v>
      </c>
    </row>
    <row r="20" spans="1:2">
      <c r="A20" s="366" t="s">
        <v>354</v>
      </c>
      <c r="B20" s="367">
        <v>3061922000105</v>
      </c>
    </row>
    <row r="21" spans="1:2">
      <c r="A21" s="366" t="s">
        <v>355</v>
      </c>
      <c r="B21" s="367">
        <v>18800600000108</v>
      </c>
    </row>
    <row r="22" spans="1:2">
      <c r="A22" s="366" t="s">
        <v>356</v>
      </c>
      <c r="B22" s="367">
        <v>68583954000108</v>
      </c>
    </row>
    <row r="23" spans="1:2">
      <c r="A23" s="366" t="s">
        <v>357</v>
      </c>
      <c r="B23" s="367">
        <v>13913148000169</v>
      </c>
    </row>
    <row r="24" spans="1:2">
      <c r="A24" s="366" t="s">
        <v>358</v>
      </c>
      <c r="B24" s="367">
        <v>85822000112</v>
      </c>
    </row>
    <row r="25" spans="1:2">
      <c r="A25" s="366" t="s">
        <v>359</v>
      </c>
      <c r="B25" s="367">
        <v>85822000112</v>
      </c>
    </row>
    <row r="26" spans="1:2">
      <c r="A26" s="366" t="s">
        <v>360</v>
      </c>
      <c r="B26" s="367">
        <v>31027407000136</v>
      </c>
    </row>
    <row r="27" spans="1:2">
      <c r="A27" s="366" t="s">
        <v>361</v>
      </c>
      <c r="B27" s="367">
        <v>6022597000151</v>
      </c>
    </row>
    <row r="28" spans="1:2">
      <c r="A28" s="366" t="s">
        <v>362</v>
      </c>
    </row>
    <row r="29" spans="1:2">
      <c r="A29" s="366" t="s">
        <v>363</v>
      </c>
    </row>
    <row r="30" spans="1:2">
      <c r="A30" s="366" t="s">
        <v>364</v>
      </c>
      <c r="B30" s="368" t="s">
        <v>365</v>
      </c>
    </row>
    <row r="31" spans="1:2">
      <c r="A31" s="366" t="s">
        <v>366</v>
      </c>
      <c r="B31" s="368" t="s">
        <v>367</v>
      </c>
    </row>
    <row r="32" spans="1:2">
      <c r="A32" s="366" t="s">
        <v>368</v>
      </c>
      <c r="B32" s="367">
        <v>673404000146</v>
      </c>
    </row>
    <row r="33" spans="1:2">
      <c r="A33" s="366" t="s">
        <v>369</v>
      </c>
    </row>
    <row r="34" spans="1:2">
      <c r="A34" s="366" t="s">
        <v>370</v>
      </c>
    </row>
    <row r="35" spans="1:2">
      <c r="A35" s="366" t="s">
        <v>371</v>
      </c>
      <c r="B35" s="367">
        <v>89171417000120</v>
      </c>
    </row>
    <row r="36" spans="1:2">
      <c r="A36" s="366" t="s">
        <v>372</v>
      </c>
      <c r="B36" s="367">
        <v>4752237000180</v>
      </c>
    </row>
    <row r="37" spans="1:2">
      <c r="A37" s="366" t="s">
        <v>373</v>
      </c>
      <c r="B37" s="367">
        <v>60619202003406</v>
      </c>
    </row>
    <row r="38" spans="1:2">
      <c r="A38" s="366" t="s">
        <v>374</v>
      </c>
      <c r="B38" s="367">
        <v>19828567000189</v>
      </c>
    </row>
    <row r="39" spans="1:2">
      <c r="A39" s="366" t="s">
        <v>375</v>
      </c>
      <c r="B39" s="367">
        <v>19828567000189</v>
      </c>
    </row>
    <row r="40" spans="1:2">
      <c r="A40" s="366" t="s">
        <v>376</v>
      </c>
    </row>
    <row r="41" spans="1:2">
      <c r="A41" s="366" t="s">
        <v>377</v>
      </c>
      <c r="B41" s="367">
        <v>30757115000196</v>
      </c>
    </row>
    <row r="42" spans="1:2">
      <c r="A42" s="366" t="s">
        <v>378</v>
      </c>
      <c r="B42" s="368" t="s">
        <v>379</v>
      </c>
    </row>
    <row r="43" spans="1:2">
      <c r="A43" s="366" t="s">
        <v>380</v>
      </c>
      <c r="B43" s="367">
        <v>26081370000194</v>
      </c>
    </row>
    <row r="44" spans="1:2">
      <c r="A44" s="366" t="s">
        <v>381</v>
      </c>
    </row>
    <row r="45" spans="1:2">
      <c r="A45" s="366" t="s">
        <v>382</v>
      </c>
    </row>
    <row r="46" spans="1:2">
      <c r="A46" s="366" t="s">
        <v>383</v>
      </c>
    </row>
    <row r="47" spans="1:2">
      <c r="A47" s="366" t="s">
        <v>384</v>
      </c>
      <c r="B47" s="367">
        <v>7366296000108</v>
      </c>
    </row>
    <row r="48" spans="1:2">
      <c r="A48" s="366" t="s">
        <v>385</v>
      </c>
      <c r="B48" s="367">
        <v>2830778000153</v>
      </c>
    </row>
    <row r="49" spans="1:2">
      <c r="A49" s="366" t="s">
        <v>386</v>
      </c>
      <c r="B49" s="367">
        <v>6027816000276</v>
      </c>
    </row>
    <row r="50" spans="1:2">
      <c r="A50" s="366" t="s">
        <v>387</v>
      </c>
      <c r="B50" s="367">
        <v>40232258000138</v>
      </c>
    </row>
    <row r="51" spans="1:2">
      <c r="A51" s="366" t="s">
        <v>388</v>
      </c>
    </row>
    <row r="52" spans="1:2">
      <c r="A52" s="366" t="s">
        <v>389</v>
      </c>
      <c r="B52" s="367">
        <v>87389086000174</v>
      </c>
    </row>
    <row r="53" spans="1:2">
      <c r="A53" s="366" t="s">
        <v>390</v>
      </c>
      <c r="B53" s="367">
        <v>12465226000147</v>
      </c>
    </row>
    <row r="54" spans="1:2">
      <c r="A54" s="366" t="s">
        <v>391</v>
      </c>
    </row>
    <row r="55" spans="1:2">
      <c r="A55" s="366" t="s">
        <v>392</v>
      </c>
      <c r="B55" s="367">
        <v>26550803000103</v>
      </c>
    </row>
    <row r="56" spans="1:2">
      <c r="A56" s="366" t="s">
        <v>393</v>
      </c>
    </row>
    <row r="57" spans="1:2">
      <c r="A57" s="366" t="s">
        <v>394</v>
      </c>
      <c r="B57" s="367">
        <v>24415461000193</v>
      </c>
    </row>
    <row r="58" spans="1:2">
      <c r="A58" s="366" t="s">
        <v>395</v>
      </c>
      <c r="B58" s="367">
        <v>14470588000151</v>
      </c>
    </row>
    <row r="59" spans="1:2">
      <c r="A59" s="366" t="s">
        <v>396</v>
      </c>
      <c r="B59" s="367">
        <v>11896538000142</v>
      </c>
    </row>
    <row r="60" spans="1:2">
      <c r="A60" s="366" t="s">
        <v>397</v>
      </c>
      <c r="B60" s="367">
        <v>11305089000463</v>
      </c>
    </row>
    <row r="61" spans="1:2">
      <c r="A61" s="366" t="s">
        <v>398</v>
      </c>
      <c r="B61" s="367">
        <v>20650862000177</v>
      </c>
    </row>
    <row r="62" spans="1:2">
      <c r="A62" s="366" t="s">
        <v>399</v>
      </c>
      <c r="B62" s="367">
        <v>18283401000161</v>
      </c>
    </row>
    <row r="63" spans="1:2">
      <c r="A63" s="366" t="s">
        <v>400</v>
      </c>
      <c r="B63" s="367">
        <v>8087373000153</v>
      </c>
    </row>
    <row r="64" spans="1:2">
      <c r="A64" s="366" t="s">
        <v>401</v>
      </c>
      <c r="B64" s="367">
        <v>18283401000161</v>
      </c>
    </row>
    <row r="65" spans="1:2">
      <c r="A65" s="366" t="s">
        <v>402</v>
      </c>
      <c r="B65" s="367">
        <v>16637920000155</v>
      </c>
    </row>
    <row r="66" spans="1:2">
      <c r="A66" s="366" t="s">
        <v>403</v>
      </c>
    </row>
    <row r="67" spans="1:2">
      <c r="A67" s="366" t="s">
        <v>404</v>
      </c>
    </row>
    <row r="68" spans="1:2">
      <c r="A68" s="366" t="s">
        <v>405</v>
      </c>
    </row>
    <row r="69" spans="1:2">
      <c r="A69" s="366" t="s">
        <v>336</v>
      </c>
      <c r="B69" s="367">
        <v>4655157000106</v>
      </c>
    </row>
    <row r="70" spans="1:2">
      <c r="A70" s="366" t="s">
        <v>406</v>
      </c>
      <c r="B70" s="367">
        <v>29601926000114</v>
      </c>
    </row>
    <row r="71" spans="1:2">
      <c r="A71" s="366" t="s">
        <v>407</v>
      </c>
      <c r="B71" s="367">
        <v>4681111000242</v>
      </c>
    </row>
    <row r="72" spans="1:2">
      <c r="A72" s="366" t="s">
        <v>408</v>
      </c>
      <c r="B72" s="368" t="s">
        <v>409</v>
      </c>
    </row>
    <row r="73" spans="1:2">
      <c r="A73" s="366" t="s">
        <v>340</v>
      </c>
      <c r="B73" s="367">
        <v>14327454000267</v>
      </c>
    </row>
    <row r="74" spans="1:2">
      <c r="A74" s="366" t="s">
        <v>341</v>
      </c>
      <c r="B74" s="367">
        <v>7955424000159</v>
      </c>
    </row>
    <row r="75" spans="1:2">
      <c r="A75" s="366" t="s">
        <v>342</v>
      </c>
      <c r="B75" s="367">
        <v>5957860000131</v>
      </c>
    </row>
    <row r="76" spans="1:2">
      <c r="A76" s="366" t="s">
        <v>343</v>
      </c>
    </row>
    <row r="77" spans="1:2">
      <c r="A77" s="366" t="s">
        <v>410</v>
      </c>
      <c r="B77" s="367">
        <v>19349009000130</v>
      </c>
    </row>
    <row r="78" spans="1:2">
      <c r="A78" s="366" t="s">
        <v>411</v>
      </c>
      <c r="B78" s="368" t="s">
        <v>412</v>
      </c>
    </row>
    <row r="79" spans="1:2">
      <c r="A79" s="366" t="s">
        <v>346</v>
      </c>
      <c r="B79" s="367">
        <v>27721364000117</v>
      </c>
    </row>
    <row r="80" spans="1:2">
      <c r="A80" s="366" t="s">
        <v>347</v>
      </c>
      <c r="B80" s="367">
        <v>24323689000153</v>
      </c>
    </row>
    <row r="81" spans="1:2">
      <c r="A81" s="366" t="s">
        <v>413</v>
      </c>
      <c r="B81" s="367">
        <v>32313421000169</v>
      </c>
    </row>
    <row r="82" spans="1:2">
      <c r="A82" s="366" t="s">
        <v>349</v>
      </c>
      <c r="B82" s="367">
        <v>7271776000195</v>
      </c>
    </row>
    <row r="83" spans="1:2">
      <c r="A83" s="366" t="s">
        <v>414</v>
      </c>
      <c r="B83" s="367">
        <v>61418042000131</v>
      </c>
    </row>
    <row r="84" spans="1:2">
      <c r="A84" s="366" t="s">
        <v>415</v>
      </c>
      <c r="B84" s="367">
        <v>11857102000144</v>
      </c>
    </row>
    <row r="85" spans="1:2">
      <c r="A85" s="366" t="s">
        <v>352</v>
      </c>
      <c r="B85" s="367">
        <v>21514919000173</v>
      </c>
    </row>
    <row r="86" spans="1:2">
      <c r="A86" s="366" t="s">
        <v>353</v>
      </c>
      <c r="B86" s="367">
        <v>10925115000140</v>
      </c>
    </row>
    <row r="87" spans="1:2">
      <c r="A87" s="366" t="s">
        <v>354</v>
      </c>
      <c r="B87" s="367">
        <v>3061922000105</v>
      </c>
    </row>
    <row r="88" spans="1:2">
      <c r="A88" s="366" t="s">
        <v>355</v>
      </c>
      <c r="B88" s="367">
        <v>18800600000108</v>
      </c>
    </row>
    <row r="89" spans="1:2">
      <c r="A89" s="366" t="s">
        <v>356</v>
      </c>
      <c r="B89" s="367">
        <v>68583954000108</v>
      </c>
    </row>
    <row r="90" spans="1:2">
      <c r="A90" s="366" t="s">
        <v>357</v>
      </c>
      <c r="B90" s="367">
        <v>13913148000169</v>
      </c>
    </row>
    <row r="91" spans="1:2">
      <c r="A91" s="366" t="s">
        <v>358</v>
      </c>
      <c r="B91" s="367">
        <v>85822000112</v>
      </c>
    </row>
    <row r="92" spans="1:2">
      <c r="A92" s="366" t="s">
        <v>359</v>
      </c>
      <c r="B92" s="367">
        <v>85822000112</v>
      </c>
    </row>
    <row r="93" spans="1:2">
      <c r="A93" s="366" t="s">
        <v>360</v>
      </c>
      <c r="B93" s="367">
        <v>31027407000136</v>
      </c>
    </row>
    <row r="94" spans="1:2">
      <c r="A94" s="366" t="s">
        <v>416</v>
      </c>
      <c r="B94" s="367" t="s">
        <v>417</v>
      </c>
    </row>
    <row r="95" spans="1:2">
      <c r="A95" s="366" t="s">
        <v>362</v>
      </c>
    </row>
    <row r="96" spans="1:2">
      <c r="A96" s="366" t="s">
        <v>363</v>
      </c>
    </row>
    <row r="97" spans="1:2">
      <c r="A97" s="366" t="s">
        <v>418</v>
      </c>
      <c r="B97" s="368" t="s">
        <v>365</v>
      </c>
    </row>
    <row r="98" spans="1:2">
      <c r="A98" s="366" t="s">
        <v>419</v>
      </c>
      <c r="B98" s="368" t="s">
        <v>367</v>
      </c>
    </row>
    <row r="99" spans="1:2">
      <c r="A99" s="366" t="s">
        <v>368</v>
      </c>
      <c r="B99" s="367">
        <v>673404000146</v>
      </c>
    </row>
    <row r="100" spans="1:2">
      <c r="A100" s="366" t="s">
        <v>420</v>
      </c>
      <c r="B100" s="368" t="s">
        <v>421</v>
      </c>
    </row>
    <row r="101" spans="1:2">
      <c r="A101" s="366" t="s">
        <v>370</v>
      </c>
    </row>
    <row r="102" spans="1:2">
      <c r="A102" s="366" t="s">
        <v>371</v>
      </c>
      <c r="B102" s="367">
        <v>89171417000120</v>
      </c>
    </row>
    <row r="103" spans="1:2">
      <c r="A103" s="366" t="s">
        <v>372</v>
      </c>
      <c r="B103" s="367">
        <v>4752237000180</v>
      </c>
    </row>
    <row r="104" spans="1:2">
      <c r="A104" s="366" t="s">
        <v>373</v>
      </c>
      <c r="B104" s="367">
        <v>60619202003406</v>
      </c>
    </row>
    <row r="105" spans="1:2">
      <c r="A105" s="366" t="s">
        <v>374</v>
      </c>
      <c r="B105" s="367">
        <v>19828567000189</v>
      </c>
    </row>
    <row r="106" spans="1:2">
      <c r="A106" s="366" t="s">
        <v>375</v>
      </c>
      <c r="B106" s="367">
        <v>19828567000189</v>
      </c>
    </row>
    <row r="107" spans="1:2">
      <c r="A107" s="366" t="s">
        <v>376</v>
      </c>
    </row>
    <row r="108" spans="1:2">
      <c r="A108" s="366" t="s">
        <v>377</v>
      </c>
      <c r="B108" s="367">
        <v>30757115000196</v>
      </c>
    </row>
    <row r="109" spans="1:2">
      <c r="A109" s="366" t="s">
        <v>378</v>
      </c>
      <c r="B109" s="368" t="s">
        <v>379</v>
      </c>
    </row>
    <row r="110" spans="1:2">
      <c r="A110" s="366" t="s">
        <v>380</v>
      </c>
      <c r="B110" s="367">
        <v>26081370000194</v>
      </c>
    </row>
    <row r="111" spans="1:2">
      <c r="A111" s="366" t="s">
        <v>381</v>
      </c>
    </row>
    <row r="112" spans="1:2">
      <c r="A112" s="366" t="s">
        <v>382</v>
      </c>
    </row>
    <row r="113" spans="1:2">
      <c r="A113" s="366" t="s">
        <v>383</v>
      </c>
    </row>
    <row r="114" spans="1:2">
      <c r="A114" s="366" t="s">
        <v>422</v>
      </c>
      <c r="B114" s="367">
        <v>7366296000108</v>
      </c>
    </row>
    <row r="115" spans="1:2">
      <c r="A115" s="366" t="s">
        <v>385</v>
      </c>
      <c r="B115" s="367">
        <v>2830778000153</v>
      </c>
    </row>
    <row r="116" spans="1:2">
      <c r="A116" s="366" t="s">
        <v>423</v>
      </c>
      <c r="B116" s="367">
        <v>6027816000276</v>
      </c>
    </row>
    <row r="117" spans="1:2">
      <c r="A117" s="366" t="s">
        <v>387</v>
      </c>
      <c r="B117" s="367">
        <v>40232258000138</v>
      </c>
    </row>
    <row r="118" spans="1:2">
      <c r="A118" s="366" t="s">
        <v>424</v>
      </c>
      <c r="B118" s="368" t="s">
        <v>425</v>
      </c>
    </row>
    <row r="119" spans="1:2">
      <c r="A119" s="366" t="s">
        <v>426</v>
      </c>
      <c r="B119" s="367">
        <v>87389086000174</v>
      </c>
    </row>
    <row r="120" spans="1:2">
      <c r="A120" s="366" t="s">
        <v>390</v>
      </c>
      <c r="B120" s="367">
        <v>12465226000147</v>
      </c>
    </row>
    <row r="121" spans="1:2">
      <c r="A121" s="366" t="s">
        <v>391</v>
      </c>
    </row>
    <row r="122" spans="1:2">
      <c r="A122" s="366" t="s">
        <v>392</v>
      </c>
      <c r="B122" s="367">
        <v>26550803000103</v>
      </c>
    </row>
    <row r="123" spans="1:2">
      <c r="A123" s="366" t="s">
        <v>427</v>
      </c>
      <c r="B123" s="368" t="s">
        <v>428</v>
      </c>
    </row>
    <row r="124" spans="1:2">
      <c r="A124" s="366" t="s">
        <v>429</v>
      </c>
      <c r="B124" s="367">
        <v>24415461000193</v>
      </c>
    </row>
    <row r="125" spans="1:2">
      <c r="A125" s="366" t="s">
        <v>395</v>
      </c>
      <c r="B125" s="367">
        <v>14470588000151</v>
      </c>
    </row>
    <row r="126" spans="1:2">
      <c r="A126" s="366" t="s">
        <v>396</v>
      </c>
      <c r="B126" s="367">
        <v>11896538000142</v>
      </c>
    </row>
    <row r="127" spans="1:2">
      <c r="A127" s="366" t="s">
        <v>430</v>
      </c>
      <c r="B127" s="367">
        <v>11305089000463</v>
      </c>
    </row>
    <row r="128" spans="1:2">
      <c r="A128" s="366" t="s">
        <v>398</v>
      </c>
      <c r="B128" s="367">
        <v>20650862000177</v>
      </c>
    </row>
    <row r="129" spans="1:2">
      <c r="A129" s="366" t="s">
        <v>399</v>
      </c>
      <c r="B129" s="367">
        <v>18283401000161</v>
      </c>
    </row>
    <row r="130" spans="1:2">
      <c r="A130" s="366" t="s">
        <v>400</v>
      </c>
      <c r="B130" s="367">
        <v>8087373000153</v>
      </c>
    </row>
    <row r="131" spans="1:2">
      <c r="A131" s="366" t="s">
        <v>431</v>
      </c>
      <c r="B131" s="367">
        <v>18283401000161</v>
      </c>
    </row>
    <row r="132" spans="1:2">
      <c r="A132" s="366" t="s">
        <v>432</v>
      </c>
      <c r="B132" s="367">
        <v>16637920000155</v>
      </c>
    </row>
    <row r="133" spans="1:2">
      <c r="A133" s="366" t="s">
        <v>433</v>
      </c>
      <c r="B133" s="368" t="s">
        <v>434</v>
      </c>
    </row>
    <row r="134" spans="1:2">
      <c r="A134" s="366" t="s">
        <v>404</v>
      </c>
    </row>
    <row r="135" spans="1:2">
      <c r="A135" s="366" t="s">
        <v>405</v>
      </c>
    </row>
    <row r="136" spans="1:2">
      <c r="A136" s="366" t="s">
        <v>435</v>
      </c>
      <c r="B136" s="368" t="s">
        <v>436</v>
      </c>
    </row>
    <row r="137" spans="1:2">
      <c r="A137" s="366" t="s">
        <v>437</v>
      </c>
      <c r="B137" s="368" t="s">
        <v>438</v>
      </c>
    </row>
    <row r="138" spans="1:2">
      <c r="A138" s="366" t="s">
        <v>439</v>
      </c>
      <c r="B138" s="368" t="s">
        <v>440</v>
      </c>
    </row>
    <row r="139" spans="1:2">
      <c r="A139" s="366" t="s">
        <v>441</v>
      </c>
      <c r="B139" s="368" t="s">
        <v>442</v>
      </c>
    </row>
    <row r="140" spans="1:2">
      <c r="A140" s="366" t="s">
        <v>443</v>
      </c>
      <c r="B140" s="368" t="s">
        <v>444</v>
      </c>
    </row>
    <row r="141" spans="1:2">
      <c r="A141" s="366" t="s">
        <v>445</v>
      </c>
      <c r="B141" s="368" t="s">
        <v>446</v>
      </c>
    </row>
    <row r="142" spans="1:2">
      <c r="A142" s="366" t="s">
        <v>447</v>
      </c>
      <c r="B142" s="368" t="s">
        <v>448</v>
      </c>
    </row>
    <row r="143" spans="1:2">
      <c r="A143" s="366" t="s">
        <v>449</v>
      </c>
      <c r="B143" s="368" t="s">
        <v>450</v>
      </c>
    </row>
    <row r="144" spans="1:2">
      <c r="A144" s="366" t="s">
        <v>451</v>
      </c>
      <c r="B144" s="369" t="s">
        <v>452</v>
      </c>
    </row>
    <row r="145" spans="1:2">
      <c r="A145" s="366" t="s">
        <v>453</v>
      </c>
      <c r="B145" s="368" t="s">
        <v>450</v>
      </c>
    </row>
    <row r="146" spans="1:2">
      <c r="A146" s="366" t="s">
        <v>454</v>
      </c>
    </row>
    <row r="147" spans="1:2">
      <c r="A147" s="366" t="s">
        <v>455</v>
      </c>
      <c r="B147" s="368" t="s">
        <v>456</v>
      </c>
    </row>
    <row r="148" spans="1:2">
      <c r="A148" s="366" t="s">
        <v>457</v>
      </c>
      <c r="B148" s="368" t="s">
        <v>458</v>
      </c>
    </row>
    <row r="149" spans="1:2">
      <c r="A149" s="366" t="s">
        <v>459</v>
      </c>
      <c r="B149" s="368" t="s">
        <v>436</v>
      </c>
    </row>
    <row r="150" spans="1:2">
      <c r="A150" s="366" t="s">
        <v>460</v>
      </c>
      <c r="B150" s="368" t="s">
        <v>461</v>
      </c>
    </row>
    <row r="151" spans="1:2">
      <c r="A151" s="366" t="s">
        <v>462</v>
      </c>
      <c r="B151" s="368" t="s">
        <v>463</v>
      </c>
    </row>
    <row r="152" spans="1:2">
      <c r="A152" s="366" t="s">
        <v>464</v>
      </c>
      <c r="B152" s="368" t="s">
        <v>465</v>
      </c>
    </row>
    <row r="153" spans="1:2">
      <c r="A153" s="366" t="s">
        <v>466</v>
      </c>
      <c r="B153" s="368" t="s">
        <v>467</v>
      </c>
    </row>
    <row r="154" spans="1:2">
      <c r="A154" s="366" t="s">
        <v>468</v>
      </c>
      <c r="B154" s="368" t="s">
        <v>467</v>
      </c>
    </row>
    <row r="155" spans="1:2">
      <c r="A155" s="366" t="s">
        <v>469</v>
      </c>
    </row>
    <row r="156" spans="1:2">
      <c r="A156" s="366" t="s">
        <v>470</v>
      </c>
    </row>
    <row r="157" spans="1:2">
      <c r="A157" s="366" t="s">
        <v>471</v>
      </c>
      <c r="B157" s="368" t="s">
        <v>467</v>
      </c>
    </row>
    <row r="158" spans="1:2">
      <c r="A158" s="366" t="s">
        <v>472</v>
      </c>
    </row>
    <row r="159" spans="1:2">
      <c r="A159" s="366" t="s">
        <v>473</v>
      </c>
      <c r="B159" s="369" t="s">
        <v>425</v>
      </c>
    </row>
    <row r="160" spans="1:2">
      <c r="A160" s="366" t="s">
        <v>474</v>
      </c>
      <c r="B160" s="368" t="s">
        <v>475</v>
      </c>
    </row>
    <row r="161" spans="1:2">
      <c r="A161" s="366" t="s">
        <v>476</v>
      </c>
      <c r="B161" s="368" t="s">
        <v>477</v>
      </c>
    </row>
    <row r="162" spans="1:2">
      <c r="A162" s="366" t="s">
        <v>478</v>
      </c>
      <c r="B162" s="368" t="s">
        <v>479</v>
      </c>
    </row>
    <row r="163" spans="1:2">
      <c r="A163" s="366" t="s">
        <v>480</v>
      </c>
      <c r="B163" s="368" t="s">
        <v>481</v>
      </c>
    </row>
    <row r="164" spans="1:2">
      <c r="A164" s="366" t="s">
        <v>482</v>
      </c>
      <c r="B164" s="368" t="s">
        <v>483</v>
      </c>
    </row>
    <row r="165" spans="1:2">
      <c r="A165" s="366" t="s">
        <v>484</v>
      </c>
      <c r="B165" s="369" t="s">
        <v>485</v>
      </c>
    </row>
    <row r="166" spans="1:2">
      <c r="A166" s="366" t="s">
        <v>486</v>
      </c>
      <c r="B166" s="368" t="s">
        <v>487</v>
      </c>
    </row>
    <row r="167" spans="1:2">
      <c r="A167" s="366" t="s">
        <v>488</v>
      </c>
      <c r="B167" s="369" t="s">
        <v>489</v>
      </c>
    </row>
    <row r="168" spans="1:2">
      <c r="A168" s="366" t="s">
        <v>490</v>
      </c>
      <c r="B168" s="369" t="s">
        <v>450</v>
      </c>
    </row>
    <row r="169" spans="1:2">
      <c r="A169" s="366" t="s">
        <v>491</v>
      </c>
      <c r="B169" s="368" t="s">
        <v>492</v>
      </c>
    </row>
    <row r="170" spans="1:2">
      <c r="A170" s="366" t="s">
        <v>493</v>
      </c>
      <c r="B170" s="368" t="s">
        <v>494</v>
      </c>
    </row>
    <row r="171" spans="1:2">
      <c r="A171" s="366" t="s">
        <v>495</v>
      </c>
      <c r="B171" s="368" t="s">
        <v>496</v>
      </c>
    </row>
    <row r="172" spans="1:2">
      <c r="A172" s="366" t="s">
        <v>497</v>
      </c>
      <c r="B172" s="368" t="s">
        <v>498</v>
      </c>
    </row>
    <row r="173" spans="1:2">
      <c r="A173" s="366" t="s">
        <v>499</v>
      </c>
      <c r="B173" s="368" t="s">
        <v>500</v>
      </c>
    </row>
    <row r="174" spans="1:2">
      <c r="A174" s="366" t="s">
        <v>501</v>
      </c>
      <c r="B174" s="368" t="s">
        <v>502</v>
      </c>
    </row>
    <row r="175" spans="1:2">
      <c r="A175" s="366" t="s">
        <v>503</v>
      </c>
      <c r="B175" s="368" t="s">
        <v>504</v>
      </c>
    </row>
    <row r="176" spans="1:2">
      <c r="A176" s="366" t="s">
        <v>505</v>
      </c>
      <c r="B176" s="368" t="s">
        <v>506</v>
      </c>
    </row>
    <row r="177" spans="1:2">
      <c r="A177" s="366" t="s">
        <v>507</v>
      </c>
      <c r="B177" s="368" t="s">
        <v>508</v>
      </c>
    </row>
    <row r="178" spans="1:2">
      <c r="A178" s="366" t="s">
        <v>509</v>
      </c>
      <c r="B178" s="368" t="s">
        <v>365</v>
      </c>
    </row>
    <row r="179" spans="1:2">
      <c r="A179" s="366" t="s">
        <v>510</v>
      </c>
      <c r="B179" s="368" t="s">
        <v>511</v>
      </c>
    </row>
    <row r="180" spans="1:2">
      <c r="A180" s="366" t="s">
        <v>415</v>
      </c>
      <c r="B180" s="367">
        <v>11857102000144</v>
      </c>
    </row>
    <row r="181" spans="1:2">
      <c r="A181" s="366" t="s">
        <v>512</v>
      </c>
      <c r="B181" s="368" t="s">
        <v>489</v>
      </c>
    </row>
    <row r="182" spans="1:2">
      <c r="A182" s="366" t="s">
        <v>513</v>
      </c>
      <c r="B182" s="368" t="s">
        <v>514</v>
      </c>
    </row>
    <row r="183" spans="1:2">
      <c r="A183" s="366" t="s">
        <v>515</v>
      </c>
      <c r="B183" s="368" t="s">
        <v>516</v>
      </c>
    </row>
    <row r="184" spans="1:2">
      <c r="A184" s="366" t="s">
        <v>517</v>
      </c>
      <c r="B184" s="368" t="s">
        <v>518</v>
      </c>
    </row>
    <row r="185" spans="1:2">
      <c r="A185" s="366" t="s">
        <v>519</v>
      </c>
      <c r="B185" s="368" t="s">
        <v>502</v>
      </c>
    </row>
    <row r="186" spans="1:2">
      <c r="A186" s="366" t="s">
        <v>520</v>
      </c>
      <c r="B186" s="368" t="s">
        <v>521</v>
      </c>
    </row>
    <row r="187" spans="1:2">
      <c r="A187" s="366" t="s">
        <v>522</v>
      </c>
      <c r="B187" s="368" t="s">
        <v>456</v>
      </c>
    </row>
    <row r="188" spans="1:2">
      <c r="A188" s="366" t="s">
        <v>523</v>
      </c>
      <c r="B188" s="368" t="s">
        <v>524</v>
      </c>
    </row>
    <row r="189" spans="1:2">
      <c r="A189" s="366" t="s">
        <v>525</v>
      </c>
      <c r="B189" s="368" t="s">
        <v>526</v>
      </c>
    </row>
    <row r="190" spans="1:2">
      <c r="A190" s="366" t="s">
        <v>527</v>
      </c>
      <c r="B190" s="368" t="s">
        <v>528</v>
      </c>
    </row>
    <row r="191" spans="1:2">
      <c r="A191" s="366" t="s">
        <v>529</v>
      </c>
      <c r="B191" s="368" t="s">
        <v>530</v>
      </c>
    </row>
    <row r="192" spans="1:2">
      <c r="A192" s="366" t="s">
        <v>411</v>
      </c>
      <c r="B192" s="368" t="s">
        <v>412</v>
      </c>
    </row>
    <row r="193" spans="1:2">
      <c r="A193" s="366" t="s">
        <v>531</v>
      </c>
      <c r="B193" s="368" t="s">
        <v>434</v>
      </c>
    </row>
    <row r="194" spans="1:2">
      <c r="A194" s="366" t="s">
        <v>532</v>
      </c>
      <c r="B194" s="368" t="s">
        <v>533</v>
      </c>
    </row>
    <row r="195" spans="1:2">
      <c r="A195" s="366" t="s">
        <v>534</v>
      </c>
      <c r="B195" s="367">
        <v>87389086000174</v>
      </c>
    </row>
    <row r="196" spans="1:2">
      <c r="A196" s="366" t="s">
        <v>535</v>
      </c>
      <c r="B196" s="368" t="s">
        <v>450</v>
      </c>
    </row>
    <row r="197" spans="1:2">
      <c r="A197" s="366" t="s">
        <v>536</v>
      </c>
      <c r="B197" s="368" t="s">
        <v>450</v>
      </c>
    </row>
    <row r="198" spans="1:2">
      <c r="A198" s="366" t="s">
        <v>537</v>
      </c>
      <c r="B198" s="368" t="s">
        <v>538</v>
      </c>
    </row>
    <row r="199" spans="1:2">
      <c r="A199" s="366" t="s">
        <v>539</v>
      </c>
      <c r="B199" s="368" t="s">
        <v>540</v>
      </c>
    </row>
    <row r="200" spans="1:2">
      <c r="A200" s="366" t="s">
        <v>541</v>
      </c>
      <c r="B200" s="368" t="s">
        <v>542</v>
      </c>
    </row>
    <row r="201" spans="1:2">
      <c r="A201" s="366" t="s">
        <v>543</v>
      </c>
      <c r="B201" s="368" t="s">
        <v>467</v>
      </c>
    </row>
    <row r="202" spans="1:2">
      <c r="A202" s="366" t="s">
        <v>544</v>
      </c>
      <c r="B202" s="368" t="s">
        <v>467</v>
      </c>
    </row>
    <row r="203" spans="1:2">
      <c r="A203" s="366" t="s">
        <v>545</v>
      </c>
      <c r="B203" s="370">
        <v>10828</v>
      </c>
    </row>
    <row r="204" spans="1:2">
      <c r="A204" s="366" t="s">
        <v>546</v>
      </c>
      <c r="B204" s="368" t="s">
        <v>533</v>
      </c>
    </row>
    <row r="205" spans="1:2">
      <c r="A205" s="366" t="s">
        <v>547</v>
      </c>
      <c r="B205" s="367">
        <v>85822000112</v>
      </c>
    </row>
    <row r="206" spans="1:2">
      <c r="A206" s="366" t="s">
        <v>548</v>
      </c>
      <c r="B206" s="368" t="s">
        <v>549</v>
      </c>
    </row>
    <row r="207" spans="1:2">
      <c r="A207" s="366" t="s">
        <v>550</v>
      </c>
      <c r="B207" s="368" t="s">
        <v>551</v>
      </c>
    </row>
    <row r="208" spans="1:2">
      <c r="A208" s="366" t="s">
        <v>552</v>
      </c>
      <c r="B208" s="368" t="s">
        <v>553</v>
      </c>
    </row>
    <row r="209" spans="1:2">
      <c r="A209" s="366" t="s">
        <v>554</v>
      </c>
      <c r="B209" s="368" t="s">
        <v>555</v>
      </c>
    </row>
    <row r="210" spans="1:2">
      <c r="A210" s="366" t="s">
        <v>556</v>
      </c>
      <c r="B210" s="368" t="s">
        <v>557</v>
      </c>
    </row>
    <row r="211" spans="1:2">
      <c r="A211" s="366" t="s">
        <v>558</v>
      </c>
      <c r="B211" s="368" t="s">
        <v>559</v>
      </c>
    </row>
    <row r="212" spans="1:2">
      <c r="A212" s="366" t="s">
        <v>560</v>
      </c>
      <c r="B212" s="368" t="s">
        <v>561</v>
      </c>
    </row>
    <row r="213" spans="1:2">
      <c r="A213" s="366" t="s">
        <v>562</v>
      </c>
      <c r="B213" s="368" t="s">
        <v>563</v>
      </c>
    </row>
    <row r="214" spans="1:2">
      <c r="A214" s="366" t="s">
        <v>564</v>
      </c>
      <c r="B214" s="368" t="s">
        <v>565</v>
      </c>
    </row>
    <row r="215" spans="1:2">
      <c r="A215" s="366" t="s">
        <v>566</v>
      </c>
      <c r="B215" s="368" t="s">
        <v>567</v>
      </c>
    </row>
    <row r="216" spans="1:2">
      <c r="A216" s="366" t="s">
        <v>568</v>
      </c>
      <c r="B216" s="368" t="s">
        <v>569</v>
      </c>
    </row>
    <row r="217" spans="1:2">
      <c r="A217" s="366" t="s">
        <v>570</v>
      </c>
      <c r="B217" s="368" t="s">
        <v>549</v>
      </c>
    </row>
    <row r="218" spans="1:2">
      <c r="A218" s="366" t="s">
        <v>571</v>
      </c>
      <c r="B218" s="368" t="s">
        <v>572</v>
      </c>
    </row>
    <row r="219" spans="1:2">
      <c r="A219" s="366" t="s">
        <v>573</v>
      </c>
      <c r="B219" s="368" t="s">
        <v>574</v>
      </c>
    </row>
    <row r="220" spans="1:2">
      <c r="A220" s="366" t="s">
        <v>575</v>
      </c>
      <c r="B220" s="368" t="s">
        <v>576</v>
      </c>
    </row>
    <row r="221" spans="1:2">
      <c r="A221" s="366" t="s">
        <v>577</v>
      </c>
      <c r="B221" s="368" t="s">
        <v>578</v>
      </c>
    </row>
    <row r="222" spans="1:2">
      <c r="A222" s="366" t="s">
        <v>579</v>
      </c>
      <c r="B222" s="368" t="s">
        <v>580</v>
      </c>
    </row>
    <row r="223" spans="1:2">
      <c r="A223" s="366" t="s">
        <v>581</v>
      </c>
      <c r="B223" s="368" t="s">
        <v>582</v>
      </c>
    </row>
    <row r="224" spans="1:2">
      <c r="A224" s="366" t="s">
        <v>583</v>
      </c>
      <c r="B224" s="368" t="s">
        <v>584</v>
      </c>
    </row>
    <row r="225" spans="1:2">
      <c r="A225" s="366" t="s">
        <v>585</v>
      </c>
      <c r="B225" s="368" t="s">
        <v>586</v>
      </c>
    </row>
    <row r="226" spans="1:2">
      <c r="A226" s="366" t="s">
        <v>587</v>
      </c>
      <c r="B226" s="368" t="s">
        <v>588</v>
      </c>
    </row>
    <row r="227" spans="1:2">
      <c r="A227" s="366" t="s">
        <v>589</v>
      </c>
      <c r="B227" s="368" t="s">
        <v>590</v>
      </c>
    </row>
    <row r="228" spans="1:2">
      <c r="A228" s="366" t="s">
        <v>591</v>
      </c>
      <c r="B228" s="368" t="s">
        <v>592</v>
      </c>
    </row>
    <row r="229" spans="1:2">
      <c r="A229" s="366" t="s">
        <v>593</v>
      </c>
      <c r="B229" s="368" t="s">
        <v>594</v>
      </c>
    </row>
    <row r="230" spans="1:2">
      <c r="A230" s="366" t="s">
        <v>595</v>
      </c>
      <c r="B230" s="368" t="s">
        <v>596</v>
      </c>
    </row>
    <row r="231" spans="1:2">
      <c r="A231" s="366" t="s">
        <v>597</v>
      </c>
      <c r="B231" s="368" t="s">
        <v>598</v>
      </c>
    </row>
    <row r="232" spans="1:2">
      <c r="A232" s="366" t="s">
        <v>599</v>
      </c>
      <c r="B232" s="368" t="s">
        <v>600</v>
      </c>
    </row>
    <row r="233" spans="1:2">
      <c r="A233" s="366" t="s">
        <v>601</v>
      </c>
      <c r="B233" s="368" t="s">
        <v>602</v>
      </c>
    </row>
    <row r="234" spans="1:2">
      <c r="A234" s="366" t="s">
        <v>603</v>
      </c>
      <c r="B234" s="368" t="s">
        <v>604</v>
      </c>
    </row>
    <row r="235" spans="1:2">
      <c r="A235" s="366" t="s">
        <v>605</v>
      </c>
      <c r="B235" s="368" t="s">
        <v>606</v>
      </c>
    </row>
    <row r="236" spans="1:2">
      <c r="A236" s="366" t="s">
        <v>607</v>
      </c>
      <c r="B236" s="368" t="s">
        <v>608</v>
      </c>
    </row>
    <row r="237" spans="1:2">
      <c r="A237" s="366" t="s">
        <v>609</v>
      </c>
      <c r="B237" s="368" t="s">
        <v>610</v>
      </c>
    </row>
    <row r="238" spans="1:2">
      <c r="A238" s="366" t="s">
        <v>611</v>
      </c>
      <c r="B238" s="368" t="s">
        <v>612</v>
      </c>
    </row>
    <row r="239" spans="1:2">
      <c r="A239" s="366" t="s">
        <v>613</v>
      </c>
      <c r="B239" s="368" t="s">
        <v>614</v>
      </c>
    </row>
    <row r="240" spans="1:2">
      <c r="A240" s="366" t="s">
        <v>615</v>
      </c>
      <c r="B240" s="368" t="s">
        <v>616</v>
      </c>
    </row>
    <row r="241" spans="1:2">
      <c r="A241" s="366" t="s">
        <v>617</v>
      </c>
      <c r="B241" s="368" t="s">
        <v>618</v>
      </c>
    </row>
    <row r="242" spans="1:2">
      <c r="A242" s="366" t="s">
        <v>619</v>
      </c>
      <c r="B242" s="368" t="s">
        <v>620</v>
      </c>
    </row>
    <row r="243" spans="1:2">
      <c r="A243" s="366" t="s">
        <v>621</v>
      </c>
      <c r="B243" s="368" t="s">
        <v>622</v>
      </c>
    </row>
    <row r="244" spans="1:2">
      <c r="A244" s="366" t="s">
        <v>623</v>
      </c>
      <c r="B244" s="368" t="s">
        <v>624</v>
      </c>
    </row>
    <row r="245" spans="1:2">
      <c r="A245" s="366" t="s">
        <v>625</v>
      </c>
      <c r="B245" s="368" t="s">
        <v>626</v>
      </c>
    </row>
    <row r="246" spans="1:2">
      <c r="A246" s="366" t="s">
        <v>627</v>
      </c>
      <c r="B246" s="368" t="s">
        <v>628</v>
      </c>
    </row>
    <row r="247" spans="1:2">
      <c r="A247" s="366" t="s">
        <v>629</v>
      </c>
      <c r="B247" s="368" t="s">
        <v>630</v>
      </c>
    </row>
    <row r="248" spans="1:2">
      <c r="A248" s="366" t="s">
        <v>631</v>
      </c>
      <c r="B248" s="368" t="s">
        <v>632</v>
      </c>
    </row>
    <row r="249" spans="1:2">
      <c r="A249" s="366" t="s">
        <v>633</v>
      </c>
      <c r="B249" s="368" t="s">
        <v>634</v>
      </c>
    </row>
    <row r="250" spans="1:2">
      <c r="A250" s="366" t="s">
        <v>635</v>
      </c>
      <c r="B250" s="368" t="s">
        <v>636</v>
      </c>
    </row>
    <row r="251" spans="1:2">
      <c r="A251" s="366" t="s">
        <v>637</v>
      </c>
      <c r="B251" s="368" t="s">
        <v>638</v>
      </c>
    </row>
    <row r="252" spans="1:2">
      <c r="A252" s="366" t="s">
        <v>639</v>
      </c>
      <c r="B252" s="368" t="s">
        <v>640</v>
      </c>
    </row>
    <row r="253" spans="1:2">
      <c r="A253" s="366" t="s">
        <v>641</v>
      </c>
      <c r="B253" s="368" t="s">
        <v>642</v>
      </c>
    </row>
    <row r="254" spans="1:2">
      <c r="A254" s="366" t="s">
        <v>643</v>
      </c>
      <c r="B254" s="368" t="s">
        <v>487</v>
      </c>
    </row>
    <row r="255" spans="1:2">
      <c r="A255" s="371" t="s">
        <v>644</v>
      </c>
      <c r="B255" s="372" t="s">
        <v>645</v>
      </c>
    </row>
    <row r="256" spans="1:2">
      <c r="A256" s="366" t="s">
        <v>646</v>
      </c>
      <c r="B256" s="368" t="s">
        <v>647</v>
      </c>
    </row>
    <row r="257" spans="1:2">
      <c r="A257" s="366" t="s">
        <v>648</v>
      </c>
      <c r="B257" s="368" t="s">
        <v>649</v>
      </c>
    </row>
    <row r="258" spans="1:2">
      <c r="A258" s="366" t="s">
        <v>650</v>
      </c>
      <c r="B258" s="368" t="s">
        <v>651</v>
      </c>
    </row>
    <row r="259" spans="1:2">
      <c r="A259" s="366" t="s">
        <v>652</v>
      </c>
      <c r="B259" s="368" t="s">
        <v>653</v>
      </c>
    </row>
    <row r="260" spans="1:2">
      <c r="A260" s="366" t="s">
        <v>654</v>
      </c>
      <c r="B260" s="368" t="s">
        <v>655</v>
      </c>
    </row>
    <row r="261" spans="1:2">
      <c r="A261" s="366" t="s">
        <v>656</v>
      </c>
      <c r="B261" s="368" t="s">
        <v>657</v>
      </c>
    </row>
    <row r="262" spans="1:2">
      <c r="A262" s="366" t="s">
        <v>658</v>
      </c>
      <c r="B262" s="368" t="s">
        <v>659</v>
      </c>
    </row>
    <row r="263" spans="1:2">
      <c r="A263" s="366" t="s">
        <v>660</v>
      </c>
      <c r="B263" s="368" t="s">
        <v>661</v>
      </c>
    </row>
    <row r="264" spans="1:2">
      <c r="A264" s="366" t="s">
        <v>662</v>
      </c>
      <c r="B264" s="368" t="s">
        <v>663</v>
      </c>
    </row>
    <row r="265" spans="1:2">
      <c r="A265" s="366" t="s">
        <v>664</v>
      </c>
      <c r="B265" s="368" t="s">
        <v>665</v>
      </c>
    </row>
    <row r="266" spans="1:2">
      <c r="A266" s="366" t="s">
        <v>666</v>
      </c>
      <c r="B266" s="368" t="s">
        <v>667</v>
      </c>
    </row>
    <row r="267" spans="1:2">
      <c r="A267" s="366" t="s">
        <v>668</v>
      </c>
      <c r="B267" s="368" t="s">
        <v>669</v>
      </c>
    </row>
    <row r="268" spans="1:2">
      <c r="A268" s="366" t="s">
        <v>670</v>
      </c>
      <c r="B268" s="368" t="s">
        <v>671</v>
      </c>
    </row>
    <row r="269" spans="1:2">
      <c r="A269" s="366" t="s">
        <v>672</v>
      </c>
      <c r="B269" s="368" t="s">
        <v>673</v>
      </c>
    </row>
    <row r="270" spans="1:2">
      <c r="A270" s="366" t="s">
        <v>674</v>
      </c>
      <c r="B270" s="368" t="s">
        <v>675</v>
      </c>
    </row>
    <row r="271" spans="1:2">
      <c r="A271" s="366" t="s">
        <v>676</v>
      </c>
      <c r="B271" s="368" t="s">
        <v>677</v>
      </c>
    </row>
    <row r="272" spans="1:2">
      <c r="A272" s="366" t="s">
        <v>678</v>
      </c>
      <c r="B272" s="368" t="s">
        <v>679</v>
      </c>
    </row>
    <row r="273" spans="1:2">
      <c r="A273" s="366" t="s">
        <v>680</v>
      </c>
      <c r="B273" s="368" t="s">
        <v>681</v>
      </c>
    </row>
    <row r="274" spans="1:2">
      <c r="A274" s="366" t="s">
        <v>682</v>
      </c>
      <c r="B274" s="368" t="s">
        <v>683</v>
      </c>
    </row>
    <row r="275" spans="1:2">
      <c r="A275" s="366" t="s">
        <v>684</v>
      </c>
      <c r="B275" s="368" t="s">
        <v>685</v>
      </c>
    </row>
    <row r="276" spans="1:2">
      <c r="A276" s="366" t="s">
        <v>686</v>
      </c>
      <c r="B276" s="368" t="s">
        <v>687</v>
      </c>
    </row>
    <row r="277" spans="1:2">
      <c r="A277" s="366" t="s">
        <v>688</v>
      </c>
      <c r="B277" s="368" t="s">
        <v>689</v>
      </c>
    </row>
    <row r="278" spans="1:2">
      <c r="A278" s="366" t="s">
        <v>690</v>
      </c>
      <c r="B278" s="368" t="s">
        <v>691</v>
      </c>
    </row>
    <row r="279" spans="1:2">
      <c r="A279" s="366" t="s">
        <v>692</v>
      </c>
      <c r="B279" s="368" t="s">
        <v>693</v>
      </c>
    </row>
    <row r="280" spans="1:2">
      <c r="A280" s="366" t="s">
        <v>694</v>
      </c>
      <c r="B280" s="368" t="s">
        <v>695</v>
      </c>
    </row>
    <row r="281" spans="1:2">
      <c r="A281" s="366" t="s">
        <v>696</v>
      </c>
      <c r="B281" s="368" t="s">
        <v>697</v>
      </c>
    </row>
    <row r="282" spans="1:2">
      <c r="A282" s="366" t="s">
        <v>698</v>
      </c>
      <c r="B282" s="368" t="s">
        <v>699</v>
      </c>
    </row>
    <row r="283" spans="1:2">
      <c r="A283" s="366" t="s">
        <v>700</v>
      </c>
      <c r="B283" s="368" t="s">
        <v>701</v>
      </c>
    </row>
    <row r="284" spans="1:2">
      <c r="A284" s="366" t="s">
        <v>702</v>
      </c>
      <c r="B284" s="368" t="s">
        <v>703</v>
      </c>
    </row>
    <row r="285" spans="1:2">
      <c r="A285" s="366" t="s">
        <v>704</v>
      </c>
      <c r="B285" s="368" t="s">
        <v>705</v>
      </c>
    </row>
    <row r="286" spans="1:2">
      <c r="A286" s="366" t="s">
        <v>706</v>
      </c>
      <c r="B286" s="368" t="s">
        <v>707</v>
      </c>
    </row>
    <row r="287" spans="1:2">
      <c r="A287" s="366" t="s">
        <v>698</v>
      </c>
      <c r="B287" s="368" t="s">
        <v>699</v>
      </c>
    </row>
    <row r="288" spans="1:2">
      <c r="A288" s="366" t="s">
        <v>708</v>
      </c>
      <c r="B288" s="368" t="s">
        <v>709</v>
      </c>
    </row>
    <row r="289" spans="1:2">
      <c r="A289" s="366" t="s">
        <v>710</v>
      </c>
      <c r="B289" s="368" t="s">
        <v>677</v>
      </c>
    </row>
    <row r="290" spans="1:2">
      <c r="A290" s="366" t="s">
        <v>678</v>
      </c>
      <c r="B290" s="368" t="s">
        <v>711</v>
      </c>
    </row>
    <row r="291" spans="1:2">
      <c r="A291" s="366" t="s">
        <v>712</v>
      </c>
      <c r="B291" s="368" t="s">
        <v>713</v>
      </c>
    </row>
    <row r="292" spans="1:2">
      <c r="A292" s="366" t="s">
        <v>690</v>
      </c>
      <c r="B292" s="368" t="s">
        <v>691</v>
      </c>
    </row>
    <row r="293" spans="1:2">
      <c r="A293" s="366" t="s">
        <v>696</v>
      </c>
      <c r="B293" s="368" t="s">
        <v>697</v>
      </c>
    </row>
    <row r="294" spans="1:2">
      <c r="A294" s="366" t="s">
        <v>692</v>
      </c>
      <c r="B294" s="368" t="s">
        <v>693</v>
      </c>
    </row>
    <row r="295" spans="1:2">
      <c r="A295" s="366" t="s">
        <v>654</v>
      </c>
      <c r="B295" s="368" t="s">
        <v>714</v>
      </c>
    </row>
    <row r="296" spans="1:2">
      <c r="A296" s="366" t="s">
        <v>668</v>
      </c>
      <c r="B296" s="368" t="s">
        <v>669</v>
      </c>
    </row>
    <row r="297" spans="1:2">
      <c r="A297" s="366" t="s">
        <v>670</v>
      </c>
      <c r="B297" s="368" t="s">
        <v>671</v>
      </c>
    </row>
    <row r="298" spans="1:2">
      <c r="A298" s="366" t="s">
        <v>650</v>
      </c>
      <c r="B298" s="368" t="s">
        <v>651</v>
      </c>
    </row>
    <row r="299" spans="1:2">
      <c r="A299" s="366" t="s">
        <v>656</v>
      </c>
      <c r="B299" s="368" t="s">
        <v>657</v>
      </c>
    </row>
    <row r="300" spans="1:2">
      <c r="A300" s="366" t="s">
        <v>660</v>
      </c>
      <c r="B300" s="368" t="s">
        <v>661</v>
      </c>
    </row>
    <row r="301" spans="1:2">
      <c r="A301" s="366" t="s">
        <v>672</v>
      </c>
      <c r="B301" s="368" t="s">
        <v>673</v>
      </c>
    </row>
    <row r="302" spans="1:2">
      <c r="A302" s="366" t="s">
        <v>684</v>
      </c>
      <c r="B302" s="368" t="s">
        <v>685</v>
      </c>
    </row>
    <row r="303" spans="1:2">
      <c r="A303" s="366" t="s">
        <v>715</v>
      </c>
      <c r="B303" s="368" t="s">
        <v>716</v>
      </c>
    </row>
    <row r="304" spans="1:2">
      <c r="A304" s="366" t="s">
        <v>717</v>
      </c>
      <c r="B304" s="368" t="s">
        <v>718</v>
      </c>
    </row>
    <row r="305" spans="1:2">
      <c r="A305" s="366" t="s">
        <v>719</v>
      </c>
      <c r="B305" s="368" t="s">
        <v>720</v>
      </c>
    </row>
    <row r="306" spans="1:2">
      <c r="A306" s="366" t="s">
        <v>721</v>
      </c>
      <c r="B306" s="368" t="s">
        <v>722</v>
      </c>
    </row>
    <row r="307" spans="1:2">
      <c r="A307" s="366" t="s">
        <v>723</v>
      </c>
      <c r="B307" s="368" t="s">
        <v>724</v>
      </c>
    </row>
    <row r="308" spans="1:2">
      <c r="A308" s="366" t="s">
        <v>725</v>
      </c>
      <c r="B308" s="368" t="s">
        <v>726</v>
      </c>
    </row>
    <row r="309" spans="1:2">
      <c r="A309" s="366" t="s">
        <v>727</v>
      </c>
      <c r="B309" s="368" t="s">
        <v>728</v>
      </c>
    </row>
    <row r="310" spans="1:2">
      <c r="A310" s="366" t="s">
        <v>729</v>
      </c>
      <c r="B310" s="368" t="s">
        <v>730</v>
      </c>
    </row>
    <row r="311" spans="1:2">
      <c r="A311" s="366" t="s">
        <v>731</v>
      </c>
      <c r="B311" s="368" t="s">
        <v>732</v>
      </c>
    </row>
    <row r="312" spans="1:2">
      <c r="A312" s="366" t="s">
        <v>733</v>
      </c>
      <c r="B312" s="368" t="s">
        <v>734</v>
      </c>
    </row>
    <row r="313" spans="1:2">
      <c r="A313" s="366" t="s">
        <v>735</v>
      </c>
      <c r="B313" s="368" t="s">
        <v>736</v>
      </c>
    </row>
    <row r="314" spans="1:2">
      <c r="A314" s="366" t="s">
        <v>737</v>
      </c>
      <c r="B314" s="368" t="s">
        <v>738</v>
      </c>
    </row>
    <row r="315" spans="1:2">
      <c r="A315" s="366" t="s">
        <v>739</v>
      </c>
      <c r="B315" s="368" t="s">
        <v>740</v>
      </c>
    </row>
    <row r="316" spans="1:2">
      <c r="A316" s="366" t="s">
        <v>741</v>
      </c>
      <c r="B316" s="368" t="s">
        <v>742</v>
      </c>
    </row>
    <row r="317" spans="1:2">
      <c r="A317" s="366" t="s">
        <v>743</v>
      </c>
      <c r="B317" s="368" t="s">
        <v>744</v>
      </c>
    </row>
    <row r="318" spans="1:2">
      <c r="A318" s="366" t="s">
        <v>745</v>
      </c>
      <c r="B318" s="368" t="s">
        <v>746</v>
      </c>
    </row>
    <row r="319" spans="1:2">
      <c r="A319" s="366" t="s">
        <v>747</v>
      </c>
      <c r="B319" s="368" t="s">
        <v>748</v>
      </c>
    </row>
    <row r="320" spans="1:2">
      <c r="A320" s="366" t="s">
        <v>749</v>
      </c>
      <c r="B320" s="368" t="s">
        <v>750</v>
      </c>
    </row>
    <row r="321" spans="1:2">
      <c r="A321" s="366" t="s">
        <v>751</v>
      </c>
      <c r="B321" s="368" t="s">
        <v>752</v>
      </c>
    </row>
    <row r="322" spans="1:2">
      <c r="A322" s="366" t="s">
        <v>753</v>
      </c>
      <c r="B322" s="368" t="s">
        <v>754</v>
      </c>
    </row>
    <row r="323" spans="1:2">
      <c r="A323" s="366" t="s">
        <v>755</v>
      </c>
      <c r="B323" s="368" t="s">
        <v>756</v>
      </c>
    </row>
    <row r="324" spans="1:2">
      <c r="A324" s="366" t="s">
        <v>757</v>
      </c>
      <c r="B324" s="368" t="s">
        <v>758</v>
      </c>
    </row>
    <row r="325" spans="1:2">
      <c r="A325" s="366" t="s">
        <v>759</v>
      </c>
      <c r="B325" s="368" t="s">
        <v>760</v>
      </c>
    </row>
    <row r="326" spans="1:2">
      <c r="A326" s="366" t="s">
        <v>761</v>
      </c>
      <c r="B326" s="368" t="s">
        <v>762</v>
      </c>
    </row>
    <row r="327" spans="1:2">
      <c r="A327" s="366" t="s">
        <v>763</v>
      </c>
      <c r="B327" s="368" t="s">
        <v>764</v>
      </c>
    </row>
    <row r="328" spans="1:2">
      <c r="A328" s="366" t="s">
        <v>765</v>
      </c>
      <c r="B328" s="368" t="s">
        <v>766</v>
      </c>
    </row>
    <row r="329" spans="1:2">
      <c r="A329" s="366" t="s">
        <v>767</v>
      </c>
      <c r="B329" s="368" t="s">
        <v>768</v>
      </c>
    </row>
    <row r="330" spans="1:2">
      <c r="A330" s="366" t="s">
        <v>769</v>
      </c>
      <c r="B330" s="368" t="s">
        <v>770</v>
      </c>
    </row>
    <row r="331" spans="1:2">
      <c r="A331" s="366" t="s">
        <v>771</v>
      </c>
      <c r="B331" s="368" t="s">
        <v>772</v>
      </c>
    </row>
    <row r="332" spans="1:2">
      <c r="A332" s="366" t="s">
        <v>773</v>
      </c>
      <c r="B332" s="368" t="s">
        <v>732</v>
      </c>
    </row>
    <row r="333" spans="1:2">
      <c r="A333" s="366" t="s">
        <v>774</v>
      </c>
      <c r="B333" s="368" t="s">
        <v>775</v>
      </c>
    </row>
    <row r="334" spans="1:2">
      <c r="A334" s="366" t="s">
        <v>776</v>
      </c>
      <c r="B334" s="368" t="s">
        <v>777</v>
      </c>
    </row>
    <row r="335" spans="1:2">
      <c r="A335" s="366" t="s">
        <v>778</v>
      </c>
      <c r="B335" s="368" t="s">
        <v>779</v>
      </c>
    </row>
    <row r="336" spans="1:2">
      <c r="A336" s="366" t="s">
        <v>780</v>
      </c>
      <c r="B336" s="368" t="s">
        <v>781</v>
      </c>
    </row>
    <row r="337" spans="1:2">
      <c r="A337" s="366" t="s">
        <v>782</v>
      </c>
      <c r="B337" s="368" t="s">
        <v>783</v>
      </c>
    </row>
    <row r="338" spans="1:2">
      <c r="A338" s="366" t="s">
        <v>784</v>
      </c>
      <c r="B338" s="368" t="s">
        <v>785</v>
      </c>
    </row>
    <row r="339" spans="1:2">
      <c r="A339" s="366" t="s">
        <v>786</v>
      </c>
      <c r="B339" s="368" t="s">
        <v>787</v>
      </c>
    </row>
    <row r="340" spans="1:2">
      <c r="A340" s="366" t="s">
        <v>776</v>
      </c>
      <c r="B340" s="368" t="s">
        <v>777</v>
      </c>
    </row>
    <row r="341" spans="1:2">
      <c r="A341" s="366" t="s">
        <v>778</v>
      </c>
      <c r="B341" s="368" t="s">
        <v>779</v>
      </c>
    </row>
    <row r="342" spans="1:2">
      <c r="A342" s="366" t="s">
        <v>780</v>
      </c>
      <c r="B342" s="368" t="s">
        <v>781</v>
      </c>
    </row>
    <row r="343" spans="1:2">
      <c r="A343" s="366" t="s">
        <v>782</v>
      </c>
      <c r="B343" s="368" t="s">
        <v>783</v>
      </c>
    </row>
    <row r="344" spans="1:2">
      <c r="A344" s="366" t="s">
        <v>784</v>
      </c>
      <c r="B344" s="368" t="s">
        <v>785</v>
      </c>
    </row>
    <row r="345" spans="1:2">
      <c r="A345" s="366" t="s">
        <v>788</v>
      </c>
      <c r="B345" s="368" t="s">
        <v>789</v>
      </c>
    </row>
    <row r="346" spans="1:2">
      <c r="A346" s="366" t="s">
        <v>790</v>
      </c>
      <c r="B346" s="368" t="s">
        <v>791</v>
      </c>
    </row>
    <row r="347" spans="1:2">
      <c r="A347" s="366" t="s">
        <v>792</v>
      </c>
      <c r="B347" s="368" t="s">
        <v>793</v>
      </c>
    </row>
    <row r="348" spans="1:2">
      <c r="A348" s="366" t="s">
        <v>794</v>
      </c>
      <c r="B348" s="368" t="s">
        <v>795</v>
      </c>
    </row>
    <row r="349" spans="1:2">
      <c r="A349" s="366" t="s">
        <v>786</v>
      </c>
      <c r="B349" s="368" t="s">
        <v>787</v>
      </c>
    </row>
    <row r="350" spans="1:2">
      <c r="A350" s="366" t="s">
        <v>796</v>
      </c>
      <c r="B350" s="368" t="s">
        <v>797</v>
      </c>
    </row>
    <row r="351" spans="1:2">
      <c r="A351" s="366" t="s">
        <v>771</v>
      </c>
      <c r="B351" s="368" t="s">
        <v>772</v>
      </c>
    </row>
    <row r="352" spans="1:2">
      <c r="A352" s="366" t="s">
        <v>798</v>
      </c>
      <c r="B352" s="368" t="s">
        <v>799</v>
      </c>
    </row>
    <row r="353" spans="1:2">
      <c r="A353" s="366" t="s">
        <v>741</v>
      </c>
      <c r="B353" s="368" t="s">
        <v>742</v>
      </c>
    </row>
    <row r="354" spans="1:2">
      <c r="A354" s="366" t="s">
        <v>776</v>
      </c>
      <c r="B354" s="368" t="s">
        <v>777</v>
      </c>
    </row>
    <row r="355" spans="1:2">
      <c r="A355" s="366" t="s">
        <v>800</v>
      </c>
      <c r="B355" s="368" t="s">
        <v>801</v>
      </c>
    </row>
    <row r="356" spans="1:2">
      <c r="A356" s="366" t="s">
        <v>643</v>
      </c>
      <c r="B356" s="368" t="s">
        <v>802</v>
      </c>
    </row>
    <row r="357" spans="1:2">
      <c r="A357" s="366" t="s">
        <v>773</v>
      </c>
      <c r="B357" s="368" t="s">
        <v>732</v>
      </c>
    </row>
    <row r="358" spans="1:2">
      <c r="A358" s="366" t="s">
        <v>794</v>
      </c>
      <c r="B358" s="368" t="s">
        <v>795</v>
      </c>
    </row>
    <row r="359" spans="1:2">
      <c r="A359" s="366" t="s">
        <v>790</v>
      </c>
      <c r="B359" s="368" t="s">
        <v>791</v>
      </c>
    </row>
    <row r="360" spans="1:2">
      <c r="A360" s="366" t="s">
        <v>792</v>
      </c>
      <c r="B360" s="368" t="s">
        <v>793</v>
      </c>
    </row>
    <row r="361" spans="1:2">
      <c r="A361" s="366" t="s">
        <v>803</v>
      </c>
      <c r="B361" s="367">
        <v>20650862000177</v>
      </c>
    </row>
    <row r="362" spans="1:2">
      <c r="A362" s="366" t="s">
        <v>804</v>
      </c>
      <c r="B362" s="368" t="s">
        <v>805</v>
      </c>
    </row>
    <row r="363" spans="1:2">
      <c r="A363" s="366" t="s">
        <v>806</v>
      </c>
      <c r="B363" s="368" t="s">
        <v>483</v>
      </c>
    </row>
    <row r="364" spans="1:2">
      <c r="A364" s="366" t="s">
        <v>807</v>
      </c>
      <c r="B364" s="368" t="s">
        <v>808</v>
      </c>
    </row>
    <row r="365" spans="1:2">
      <c r="A365" s="366" t="s">
        <v>809</v>
      </c>
      <c r="B365" s="368" t="s">
        <v>810</v>
      </c>
    </row>
    <row r="366" spans="1:2">
      <c r="A366" s="366" t="s">
        <v>811</v>
      </c>
      <c r="B366" s="368" t="s">
        <v>812</v>
      </c>
    </row>
    <row r="367" spans="1:2">
      <c r="A367" s="366" t="s">
        <v>813</v>
      </c>
      <c r="B367" s="368" t="s">
        <v>814</v>
      </c>
    </row>
    <row r="368" spans="1:2">
      <c r="A368" s="366" t="s">
        <v>815</v>
      </c>
      <c r="B368" s="367">
        <v>27721364000117</v>
      </c>
    </row>
    <row r="369" spans="1:2">
      <c r="A369" s="366" t="s">
        <v>816</v>
      </c>
      <c r="B369" s="367">
        <v>16637920000155</v>
      </c>
    </row>
    <row r="370" spans="1:2">
      <c r="A370" s="366" t="s">
        <v>817</v>
      </c>
      <c r="B370" s="368" t="s">
        <v>446</v>
      </c>
    </row>
    <row r="371" spans="1:2">
      <c r="A371" s="366" t="s">
        <v>818</v>
      </c>
      <c r="B371" s="367">
        <v>7366296000108</v>
      </c>
    </row>
    <row r="372" spans="1:2">
      <c r="A372" s="366" t="s">
        <v>819</v>
      </c>
      <c r="B372" s="368" t="s">
        <v>720</v>
      </c>
    </row>
    <row r="373" spans="1:2">
      <c r="A373" s="366" t="s">
        <v>820</v>
      </c>
      <c r="B373" s="368" t="s">
        <v>365</v>
      </c>
    </row>
    <row r="374" spans="1:2">
      <c r="A374" s="366" t="s">
        <v>821</v>
      </c>
      <c r="B374" s="368" t="s">
        <v>612</v>
      </c>
    </row>
    <row r="375" spans="1:2">
      <c r="A375" s="366" t="s">
        <v>822</v>
      </c>
      <c r="B375" s="368" t="s">
        <v>638</v>
      </c>
    </row>
    <row r="376" spans="1:2">
      <c r="A376" s="366" t="s">
        <v>823</v>
      </c>
      <c r="B376" s="367">
        <v>31027407000136</v>
      </c>
    </row>
    <row r="377" spans="1:2">
      <c r="A377" s="366" t="s">
        <v>824</v>
      </c>
      <c r="B377" s="368" t="s">
        <v>825</v>
      </c>
    </row>
    <row r="378" spans="1:2">
      <c r="A378" s="366" t="s">
        <v>826</v>
      </c>
      <c r="B378" s="368" t="s">
        <v>827</v>
      </c>
    </row>
    <row r="379" spans="1:2">
      <c r="A379" s="366" t="s">
        <v>828</v>
      </c>
      <c r="B379" s="368" t="s">
        <v>829</v>
      </c>
    </row>
    <row r="380" spans="1:2">
      <c r="A380" s="366" t="s">
        <v>830</v>
      </c>
      <c r="B380" s="368" t="s">
        <v>831</v>
      </c>
    </row>
    <row r="381" spans="1:2">
      <c r="A381" s="366" t="s">
        <v>832</v>
      </c>
      <c r="B381" s="368" t="s">
        <v>833</v>
      </c>
    </row>
    <row r="382" spans="1:2">
      <c r="A382" s="366" t="s">
        <v>834</v>
      </c>
      <c r="B382" s="368" t="s">
        <v>835</v>
      </c>
    </row>
    <row r="383" spans="1:2">
      <c r="A383" s="366" t="s">
        <v>836</v>
      </c>
      <c r="B383" s="368" t="s">
        <v>801</v>
      </c>
    </row>
    <row r="384" spans="1:2">
      <c r="A384" s="366" t="s">
        <v>837</v>
      </c>
      <c r="B384" s="368" t="s">
        <v>838</v>
      </c>
    </row>
    <row r="385" spans="1:2">
      <c r="A385" s="366" t="s">
        <v>839</v>
      </c>
      <c r="B385" s="368" t="s">
        <v>797</v>
      </c>
    </row>
    <row r="386" spans="1:2">
      <c r="A386" s="366" t="s">
        <v>840</v>
      </c>
      <c r="B386" s="368" t="s">
        <v>785</v>
      </c>
    </row>
    <row r="387" spans="1:2">
      <c r="A387" s="366" t="s">
        <v>841</v>
      </c>
      <c r="B387" s="368" t="s">
        <v>785</v>
      </c>
    </row>
    <row r="388" spans="1:2">
      <c r="A388" s="366" t="s">
        <v>842</v>
      </c>
      <c r="B388" s="368" t="s">
        <v>843</v>
      </c>
    </row>
    <row r="389" spans="1:2">
      <c r="A389" s="366" t="s">
        <v>844</v>
      </c>
      <c r="B389" s="368" t="s">
        <v>845</v>
      </c>
    </row>
    <row r="390" spans="1:2">
      <c r="A390" s="366" t="s">
        <v>830</v>
      </c>
      <c r="B390" s="368" t="s">
        <v>831</v>
      </c>
    </row>
    <row r="391" spans="1:2">
      <c r="A391" s="366" t="s">
        <v>846</v>
      </c>
      <c r="B391" s="368" t="s">
        <v>847</v>
      </c>
    </row>
    <row r="392" spans="1:2">
      <c r="A392" s="366" t="s">
        <v>767</v>
      </c>
      <c r="B392" s="368" t="s">
        <v>768</v>
      </c>
    </row>
    <row r="393" spans="1:2">
      <c r="A393" s="366" t="s">
        <v>840</v>
      </c>
      <c r="B393" s="368" t="s">
        <v>785</v>
      </c>
    </row>
    <row r="394" spans="1:2">
      <c r="A394" s="366" t="s">
        <v>790</v>
      </c>
      <c r="B394" s="368" t="s">
        <v>791</v>
      </c>
    </row>
    <row r="395" spans="1:2">
      <c r="A395" s="366" t="s">
        <v>759</v>
      </c>
      <c r="B395" s="368" t="s">
        <v>760</v>
      </c>
    </row>
    <row r="396" spans="1:2">
      <c r="A396" s="366" t="s">
        <v>840</v>
      </c>
      <c r="B396" s="368" t="s">
        <v>785</v>
      </c>
    </row>
    <row r="397" spans="1:2">
      <c r="A397" s="366" t="s">
        <v>763</v>
      </c>
      <c r="B397" s="368" t="s">
        <v>764</v>
      </c>
    </row>
    <row r="398" spans="1:2">
      <c r="A398" s="366" t="s">
        <v>753</v>
      </c>
      <c r="B398" s="368" t="s">
        <v>754</v>
      </c>
    </row>
    <row r="399" spans="1:2">
      <c r="A399" s="366" t="s">
        <v>769</v>
      </c>
      <c r="B399" s="368" t="s">
        <v>770</v>
      </c>
    </row>
    <row r="400" spans="1:2">
      <c r="A400" s="366" t="s">
        <v>848</v>
      </c>
      <c r="B400" s="368" t="s">
        <v>849</v>
      </c>
    </row>
    <row r="401" spans="1:2">
      <c r="A401" s="366" t="s">
        <v>786</v>
      </c>
      <c r="B401" s="368" t="s">
        <v>787</v>
      </c>
    </row>
    <row r="402" spans="1:2">
      <c r="A402" s="366" t="s">
        <v>745</v>
      </c>
      <c r="B402" s="368" t="s">
        <v>746</v>
      </c>
    </row>
    <row r="403" spans="1:2">
      <c r="A403" s="366" t="s">
        <v>778</v>
      </c>
      <c r="B403" s="368" t="s">
        <v>779</v>
      </c>
    </row>
    <row r="404" spans="1:2">
      <c r="A404" s="366" t="s">
        <v>790</v>
      </c>
      <c r="B404" s="368" t="s">
        <v>791</v>
      </c>
    </row>
    <row r="405" spans="1:2">
      <c r="A405" s="366" t="s">
        <v>737</v>
      </c>
      <c r="B405" s="368" t="s">
        <v>738</v>
      </c>
    </row>
    <row r="406" spans="1:2">
      <c r="A406" s="366" t="s">
        <v>739</v>
      </c>
      <c r="B406" s="368" t="s">
        <v>740</v>
      </c>
    </row>
    <row r="407" spans="1:2">
      <c r="A407" s="366" t="s">
        <v>850</v>
      </c>
      <c r="B407" s="368" t="s">
        <v>851</v>
      </c>
    </row>
    <row r="408" spans="1:2">
      <c r="A408" s="366" t="s">
        <v>852</v>
      </c>
      <c r="B408" s="368" t="s">
        <v>853</v>
      </c>
    </row>
    <row r="409" spans="1:2">
      <c r="A409" s="366" t="s">
        <v>854</v>
      </c>
      <c r="B409" s="368" t="s">
        <v>855</v>
      </c>
    </row>
    <row r="410" spans="1:2">
      <c r="A410" s="366" t="s">
        <v>830</v>
      </c>
      <c r="B410" s="368" t="s">
        <v>831</v>
      </c>
    </row>
    <row r="411" spans="1:2">
      <c r="A411" s="366" t="s">
        <v>737</v>
      </c>
      <c r="B411" s="368" t="s">
        <v>738</v>
      </c>
    </row>
    <row r="412" spans="1:2">
      <c r="A412" s="366" t="s">
        <v>856</v>
      </c>
      <c r="B412" s="368" t="s">
        <v>857</v>
      </c>
    </row>
    <row r="413" spans="1:2">
      <c r="A413" s="366" t="s">
        <v>858</v>
      </c>
      <c r="B413" s="368" t="s">
        <v>857</v>
      </c>
    </row>
    <row r="414" spans="1:2">
      <c r="A414" s="366" t="s">
        <v>859</v>
      </c>
      <c r="B414" s="368" t="s">
        <v>860</v>
      </c>
    </row>
    <row r="415" spans="1:2">
      <c r="A415" s="366" t="s">
        <v>861</v>
      </c>
      <c r="B415" s="368" t="s">
        <v>862</v>
      </c>
    </row>
    <row r="416" spans="1:2">
      <c r="A416" s="366" t="s">
        <v>863</v>
      </c>
      <c r="B416" s="368" t="s">
        <v>864</v>
      </c>
    </row>
    <row r="417" spans="1:2">
      <c r="A417" s="366" t="s">
        <v>865</v>
      </c>
      <c r="B417" s="368" t="s">
        <v>367</v>
      </c>
    </row>
    <row r="418" spans="1:2">
      <c r="A418" s="366" t="s">
        <v>866</v>
      </c>
      <c r="B418" s="368" t="s">
        <v>867</v>
      </c>
    </row>
    <row r="419" spans="1:2">
      <c r="A419" s="366" t="s">
        <v>868</v>
      </c>
      <c r="B419" s="368" t="s">
        <v>869</v>
      </c>
    </row>
    <row r="420" spans="1:2">
      <c r="A420" s="366" t="s">
        <v>870</v>
      </c>
      <c r="B420" s="368" t="s">
        <v>871</v>
      </c>
    </row>
    <row r="421" spans="1:2">
      <c r="A421" s="366" t="s">
        <v>872</v>
      </c>
      <c r="B421" s="368" t="s">
        <v>873</v>
      </c>
    </row>
    <row r="422" spans="1:2">
      <c r="A422" s="366" t="s">
        <v>870</v>
      </c>
      <c r="B422" s="368" t="s">
        <v>871</v>
      </c>
    </row>
    <row r="423" spans="1:2">
      <c r="A423" s="366" t="s">
        <v>874</v>
      </c>
      <c r="B423" s="368" t="s">
        <v>465</v>
      </c>
    </row>
    <row r="424" spans="1:2">
      <c r="A424" s="366" t="s">
        <v>875</v>
      </c>
      <c r="B424" s="368" t="s">
        <v>876</v>
      </c>
    </row>
    <row r="425" spans="1:2">
      <c r="A425" s="366" t="s">
        <v>877</v>
      </c>
      <c r="B425" s="368" t="s">
        <v>508</v>
      </c>
    </row>
    <row r="426" spans="1:2">
      <c r="A426" s="366" t="s">
        <v>878</v>
      </c>
      <c r="B426" s="368" t="s">
        <v>879</v>
      </c>
    </row>
    <row r="427" spans="1:2">
      <c r="A427" s="366" t="s">
        <v>880</v>
      </c>
      <c r="B427" s="368" t="s">
        <v>869</v>
      </c>
    </row>
    <row r="428" spans="1:2">
      <c r="A428" s="366" t="s">
        <v>599</v>
      </c>
      <c r="B428" s="368" t="s">
        <v>600</v>
      </c>
    </row>
    <row r="429" spans="1:2">
      <c r="A429" s="366" t="s">
        <v>881</v>
      </c>
      <c r="B429" s="368" t="s">
        <v>831</v>
      </c>
    </row>
    <row r="430" spans="1:2">
      <c r="A430" s="366" t="s">
        <v>882</v>
      </c>
      <c r="B430" s="367">
        <v>19349009000130</v>
      </c>
    </row>
    <row r="431" spans="1:2">
      <c r="A431" s="366" t="s">
        <v>883</v>
      </c>
      <c r="B431" s="368" t="s">
        <v>884</v>
      </c>
    </row>
    <row r="432" spans="1:2">
      <c r="A432" s="366" t="s">
        <v>885</v>
      </c>
      <c r="B432" s="368" t="s">
        <v>886</v>
      </c>
    </row>
    <row r="433" spans="1:2">
      <c r="A433" s="366" t="s">
        <v>887</v>
      </c>
      <c r="B433" s="368" t="s">
        <v>888</v>
      </c>
    </row>
    <row r="434" spans="1:2">
      <c r="A434" s="366" t="s">
        <v>889</v>
      </c>
      <c r="B434" s="368" t="s">
        <v>890</v>
      </c>
    </row>
    <row r="435" spans="1:2">
      <c r="A435" s="366" t="s">
        <v>891</v>
      </c>
      <c r="B435" s="368" t="s">
        <v>892</v>
      </c>
    </row>
    <row r="436" spans="1:2">
      <c r="A436" s="366" t="s">
        <v>893</v>
      </c>
      <c r="B436" s="368" t="s">
        <v>894</v>
      </c>
    </row>
    <row r="437" spans="1:2">
      <c r="A437" s="366" t="s">
        <v>868</v>
      </c>
      <c r="B437" s="368" t="s">
        <v>895</v>
      </c>
    </row>
    <row r="438" spans="1:2">
      <c r="A438" s="366" t="s">
        <v>386</v>
      </c>
      <c r="B438" s="368" t="s">
        <v>896</v>
      </c>
    </row>
    <row r="439" spans="1:2">
      <c r="A439" s="366" t="s">
        <v>796</v>
      </c>
      <c r="B439" s="368" t="s">
        <v>797</v>
      </c>
    </row>
    <row r="440" spans="1:2">
      <c r="A440" s="366" t="s">
        <v>767</v>
      </c>
      <c r="B440" s="368" t="s">
        <v>768</v>
      </c>
    </row>
    <row r="441" spans="1:2">
      <c r="A441" s="366" t="s">
        <v>897</v>
      </c>
      <c r="B441" s="368" t="s">
        <v>898</v>
      </c>
    </row>
    <row r="442" spans="1:2">
      <c r="A442" s="366" t="s">
        <v>881</v>
      </c>
      <c r="B442" s="368" t="s">
        <v>831</v>
      </c>
    </row>
    <row r="443" spans="1:2">
      <c r="A443" s="366" t="s">
        <v>899</v>
      </c>
      <c r="B443" s="368" t="s">
        <v>835</v>
      </c>
    </row>
    <row r="444" spans="1:2">
      <c r="A444" s="366" t="s">
        <v>900</v>
      </c>
      <c r="B444" s="367">
        <v>27721364000117</v>
      </c>
    </row>
    <row r="445" spans="1:2">
      <c r="A445" s="366" t="s">
        <v>901</v>
      </c>
      <c r="B445" s="369" t="s">
        <v>489</v>
      </c>
    </row>
    <row r="446" spans="1:2">
      <c r="A446" s="366" t="s">
        <v>902</v>
      </c>
      <c r="B446" s="368" t="s">
        <v>833</v>
      </c>
    </row>
    <row r="447" spans="1:2">
      <c r="A447" s="366" t="s">
        <v>903</v>
      </c>
      <c r="B447" s="368" t="s">
        <v>805</v>
      </c>
    </row>
    <row r="448" spans="1:2">
      <c r="A448" s="366" t="s">
        <v>904</v>
      </c>
      <c r="B448" s="368" t="s">
        <v>905</v>
      </c>
    </row>
    <row r="449" spans="1:2">
      <c r="A449" s="366" t="s">
        <v>906</v>
      </c>
      <c r="B449" s="368" t="s">
        <v>450</v>
      </c>
    </row>
    <row r="450" spans="1:2">
      <c r="A450" s="366" t="s">
        <v>907</v>
      </c>
      <c r="B450" s="367">
        <v>85822000112</v>
      </c>
    </row>
    <row r="451" spans="1:2">
      <c r="A451" s="366" t="s">
        <v>907</v>
      </c>
      <c r="B451" s="367">
        <v>85822000112</v>
      </c>
    </row>
    <row r="452" spans="1:2">
      <c r="A452" s="366" t="s">
        <v>908</v>
      </c>
      <c r="B452" s="368" t="s">
        <v>814</v>
      </c>
    </row>
    <row r="453" spans="1:2">
      <c r="A453" s="366" t="s">
        <v>908</v>
      </c>
      <c r="B453" s="368" t="s">
        <v>814</v>
      </c>
    </row>
    <row r="454" spans="1:2">
      <c r="A454" s="366" t="s">
        <v>909</v>
      </c>
      <c r="B454" s="368" t="s">
        <v>910</v>
      </c>
    </row>
    <row r="455" spans="1:2">
      <c r="A455" s="366" t="s">
        <v>911</v>
      </c>
      <c r="B455" s="368" t="s">
        <v>855</v>
      </c>
    </row>
    <row r="456" spans="1:2">
      <c r="A456" s="366" t="s">
        <v>912</v>
      </c>
      <c r="B456" s="368" t="s">
        <v>860</v>
      </c>
    </row>
    <row r="457" spans="1:2">
      <c r="A457" s="366" t="s">
        <v>913</v>
      </c>
      <c r="B457" s="368" t="s">
        <v>612</v>
      </c>
    </row>
    <row r="458" spans="1:2">
      <c r="A458" s="366" t="s">
        <v>914</v>
      </c>
      <c r="B458" s="367">
        <v>68583954000108</v>
      </c>
    </row>
    <row r="459" spans="1:2">
      <c r="A459" s="366" t="s">
        <v>915</v>
      </c>
      <c r="B459" s="368" t="s">
        <v>886</v>
      </c>
    </row>
    <row r="460" spans="1:2">
      <c r="A460" s="366" t="s">
        <v>916</v>
      </c>
      <c r="B460" s="368" t="s">
        <v>876</v>
      </c>
    </row>
    <row r="461" spans="1:2">
      <c r="A461" s="366" t="s">
        <v>917</v>
      </c>
      <c r="B461" s="368" t="s">
        <v>879</v>
      </c>
    </row>
    <row r="462" spans="1:2">
      <c r="A462" s="366" t="s">
        <v>878</v>
      </c>
      <c r="B462" s="368" t="s">
        <v>879</v>
      </c>
    </row>
    <row r="463" spans="1:2">
      <c r="A463" s="366" t="s">
        <v>918</v>
      </c>
      <c r="B463" s="367">
        <v>20650862000177</v>
      </c>
    </row>
    <row r="464" spans="1:2">
      <c r="A464" s="366" t="s">
        <v>919</v>
      </c>
      <c r="B464" s="368" t="s">
        <v>920</v>
      </c>
    </row>
    <row r="465" spans="1:2">
      <c r="A465" s="366" t="s">
        <v>921</v>
      </c>
      <c r="B465" s="368" t="s">
        <v>922</v>
      </c>
    </row>
    <row r="466" spans="1:2">
      <c r="A466" s="366" t="s">
        <v>923</v>
      </c>
      <c r="B466" s="368" t="s">
        <v>924</v>
      </c>
    </row>
    <row r="467" spans="1:2">
      <c r="A467" s="366" t="s">
        <v>925</v>
      </c>
      <c r="B467" s="368" t="s">
        <v>926</v>
      </c>
    </row>
    <row r="468" spans="1:2">
      <c r="A468" s="366" t="s">
        <v>927</v>
      </c>
      <c r="B468" s="368" t="s">
        <v>898</v>
      </c>
    </row>
    <row r="469" spans="1:2">
      <c r="A469" s="366" t="s">
        <v>909</v>
      </c>
      <c r="B469" s="368" t="s">
        <v>910</v>
      </c>
    </row>
    <row r="470" spans="1:2">
      <c r="A470" s="366" t="s">
        <v>928</v>
      </c>
      <c r="B470" s="368" t="s">
        <v>929</v>
      </c>
    </row>
    <row r="471" spans="1:2">
      <c r="A471" s="366" t="s">
        <v>930</v>
      </c>
      <c r="B471" s="368" t="s">
        <v>931</v>
      </c>
    </row>
    <row r="472" spans="1:2">
      <c r="A472" s="366" t="s">
        <v>909</v>
      </c>
      <c r="B472" s="368" t="s">
        <v>910</v>
      </c>
    </row>
    <row r="473" spans="1:2">
      <c r="A473" s="366" t="s">
        <v>919</v>
      </c>
      <c r="B473" s="368" t="s">
        <v>920</v>
      </c>
    </row>
    <row r="474" spans="1:2">
      <c r="A474" s="366" t="s">
        <v>932</v>
      </c>
      <c r="B474" s="368" t="s">
        <v>379</v>
      </c>
    </row>
    <row r="475" spans="1:2">
      <c r="A475" s="366" t="s">
        <v>933</v>
      </c>
      <c r="B475" s="368" t="s">
        <v>853</v>
      </c>
    </row>
    <row r="476" spans="1:2">
      <c r="A476" s="366" t="s">
        <v>934</v>
      </c>
      <c r="B476" s="368" t="s">
        <v>935</v>
      </c>
    </row>
    <row r="477" spans="1:2">
      <c r="A477" s="366" t="s">
        <v>936</v>
      </c>
      <c r="B477" s="368" t="s">
        <v>922</v>
      </c>
    </row>
    <row r="478" spans="1:2">
      <c r="A478" s="366" t="s">
        <v>937</v>
      </c>
      <c r="B478" s="368" t="s">
        <v>938</v>
      </c>
    </row>
    <row r="479" spans="1:2">
      <c r="A479" s="366" t="s">
        <v>939</v>
      </c>
      <c r="B479" s="368" t="s">
        <v>940</v>
      </c>
    </row>
    <row r="480" spans="1:2">
      <c r="A480" s="366" t="s">
        <v>941</v>
      </c>
      <c r="B480" s="368" t="s">
        <v>942</v>
      </c>
    </row>
    <row r="481" spans="1:2">
      <c r="A481" s="366" t="s">
        <v>943</v>
      </c>
      <c r="B481" s="368" t="s">
        <v>944</v>
      </c>
    </row>
    <row r="482" spans="1:2">
      <c r="A482" s="366" t="s">
        <v>945</v>
      </c>
      <c r="B482" s="368" t="s">
        <v>946</v>
      </c>
    </row>
    <row r="483" spans="1:2">
      <c r="A483" s="366" t="s">
        <v>947</v>
      </c>
      <c r="B483" s="368" t="s">
        <v>948</v>
      </c>
    </row>
    <row r="484" spans="1:2">
      <c r="A484" s="366" t="s">
        <v>949</v>
      </c>
      <c r="B484" s="368" t="s">
        <v>950</v>
      </c>
    </row>
    <row r="485" spans="1:2">
      <c r="A485" s="366" t="s">
        <v>949</v>
      </c>
      <c r="B485" s="368" t="s">
        <v>950</v>
      </c>
    </row>
    <row r="486" spans="1:2">
      <c r="A486" s="366" t="s">
        <v>951</v>
      </c>
      <c r="B486" s="368" t="s">
        <v>952</v>
      </c>
    </row>
    <row r="487" spans="1:2">
      <c r="A487" s="366" t="s">
        <v>953</v>
      </c>
      <c r="B487" s="368" t="s">
        <v>954</v>
      </c>
    </row>
    <row r="488" spans="1:2">
      <c r="A488" s="366" t="s">
        <v>955</v>
      </c>
      <c r="B488" s="368" t="s">
        <v>956</v>
      </c>
    </row>
    <row r="489" spans="1:2">
      <c r="A489" s="366" t="s">
        <v>957</v>
      </c>
      <c r="B489" s="368" t="s">
        <v>958</v>
      </c>
    </row>
    <row r="490" spans="1:2">
      <c r="A490" s="366" t="s">
        <v>959</v>
      </c>
      <c r="B490" s="368" t="s">
        <v>960</v>
      </c>
    </row>
    <row r="491" spans="1:2">
      <c r="A491" s="366" t="s">
        <v>961</v>
      </c>
      <c r="B491" s="368" t="s">
        <v>962</v>
      </c>
    </row>
    <row r="492" spans="1:2">
      <c r="A492" s="366" t="s">
        <v>963</v>
      </c>
      <c r="B492" s="368" t="s">
        <v>964</v>
      </c>
    </row>
    <row r="493" spans="1:2">
      <c r="A493" s="366" t="s">
        <v>965</v>
      </c>
      <c r="B493" s="368" t="s">
        <v>966</v>
      </c>
    </row>
    <row r="494" spans="1:2">
      <c r="A494" s="366" t="s">
        <v>967</v>
      </c>
      <c r="B494" s="368" t="s">
        <v>968</v>
      </c>
    </row>
    <row r="495" spans="1:2">
      <c r="A495" s="366" t="s">
        <v>969</v>
      </c>
      <c r="B495" s="368" t="s">
        <v>970</v>
      </c>
    </row>
    <row r="496" spans="1:2">
      <c r="A496" s="366" t="s">
        <v>971</v>
      </c>
      <c r="B496" s="368" t="s">
        <v>972</v>
      </c>
    </row>
    <row r="497" spans="1:2">
      <c r="A497" s="366" t="s">
        <v>973</v>
      </c>
      <c r="B497" s="368" t="s">
        <v>974</v>
      </c>
    </row>
    <row r="498" spans="1:2">
      <c r="A498" s="366" t="s">
        <v>975</v>
      </c>
      <c r="B498" s="368" t="s">
        <v>976</v>
      </c>
    </row>
    <row r="499" spans="1:2">
      <c r="A499" s="366" t="s">
        <v>977</v>
      </c>
      <c r="B499" s="368" t="s">
        <v>978</v>
      </c>
    </row>
    <row r="500" spans="1:2">
      <c r="A500" s="366" t="s">
        <v>979</v>
      </c>
      <c r="B500" s="368" t="s">
        <v>980</v>
      </c>
    </row>
    <row r="501" spans="1:2">
      <c r="A501" s="366" t="s">
        <v>981</v>
      </c>
      <c r="B501" s="368" t="s">
        <v>982</v>
      </c>
    </row>
    <row r="502" spans="1:2">
      <c r="A502" s="366" t="s">
        <v>983</v>
      </c>
      <c r="B502" s="368" t="s">
        <v>984</v>
      </c>
    </row>
    <row r="503" spans="1:2">
      <c r="A503" s="366" t="s">
        <v>985</v>
      </c>
      <c r="B503" s="368" t="s">
        <v>984</v>
      </c>
    </row>
    <row r="504" spans="1:2">
      <c r="A504" s="366" t="s">
        <v>986</v>
      </c>
      <c r="B504" s="368" t="s">
        <v>987</v>
      </c>
    </row>
    <row r="505" spans="1:2">
      <c r="A505" s="366" t="s">
        <v>988</v>
      </c>
      <c r="B505" s="368" t="s">
        <v>989</v>
      </c>
    </row>
    <row r="506" spans="1:2">
      <c r="A506" s="366" t="s">
        <v>990</v>
      </c>
      <c r="B506" s="368" t="s">
        <v>991</v>
      </c>
    </row>
    <row r="507" spans="1:2">
      <c r="A507" s="366" t="s">
        <v>992</v>
      </c>
      <c r="B507" s="368" t="s">
        <v>993</v>
      </c>
    </row>
    <row r="508" spans="1:2">
      <c r="A508" s="366" t="s">
        <v>994</v>
      </c>
      <c r="B508" s="368" t="s">
        <v>995</v>
      </c>
    </row>
    <row r="509" spans="1:2">
      <c r="A509" s="366" t="s">
        <v>996</v>
      </c>
      <c r="B509" s="368" t="s">
        <v>997</v>
      </c>
    </row>
    <row r="510" spans="1:2">
      <c r="A510" s="366" t="s">
        <v>998</v>
      </c>
      <c r="B510" s="368" t="s">
        <v>999</v>
      </c>
    </row>
    <row r="511" spans="1:2">
      <c r="A511" s="366" t="s">
        <v>1000</v>
      </c>
      <c r="B511" s="368" t="s">
        <v>1001</v>
      </c>
    </row>
    <row r="512" spans="1:2">
      <c r="A512" s="366" t="s">
        <v>1002</v>
      </c>
      <c r="B512" s="368" t="s">
        <v>1003</v>
      </c>
    </row>
    <row r="513" spans="1:2">
      <c r="A513" s="366" t="s">
        <v>1004</v>
      </c>
      <c r="B513" s="368" t="s">
        <v>1005</v>
      </c>
    </row>
    <row r="514" spans="1:2">
      <c r="A514" s="366" t="s">
        <v>1006</v>
      </c>
      <c r="B514" s="368" t="s">
        <v>1007</v>
      </c>
    </row>
    <row r="515" spans="1:2">
      <c r="A515" s="366" t="s">
        <v>1008</v>
      </c>
      <c r="B515" s="368" t="s">
        <v>1009</v>
      </c>
    </row>
    <row r="516" spans="1:2">
      <c r="A516" s="366" t="s">
        <v>1010</v>
      </c>
      <c r="B516" s="368" t="s">
        <v>1011</v>
      </c>
    </row>
    <row r="517" spans="1:2">
      <c r="A517" s="366" t="s">
        <v>1012</v>
      </c>
      <c r="B517" s="368" t="s">
        <v>1013</v>
      </c>
    </row>
    <row r="518" spans="1:2">
      <c r="A518" s="366" t="s">
        <v>1014</v>
      </c>
      <c r="B518" s="368" t="s">
        <v>1015</v>
      </c>
    </row>
    <row r="519" spans="1:2">
      <c r="A519" s="366" t="s">
        <v>1016</v>
      </c>
      <c r="B519" s="368" t="s">
        <v>1017</v>
      </c>
    </row>
    <row r="520" spans="1:2">
      <c r="A520" s="366" t="s">
        <v>1018</v>
      </c>
      <c r="B520" s="368" t="s">
        <v>1019</v>
      </c>
    </row>
    <row r="521" spans="1:2">
      <c r="A521" s="366" t="s">
        <v>1020</v>
      </c>
      <c r="B521" s="368" t="s">
        <v>1021</v>
      </c>
    </row>
    <row r="522" spans="1:2">
      <c r="A522" s="366" t="s">
        <v>1022</v>
      </c>
      <c r="B522" s="368" t="s">
        <v>1023</v>
      </c>
    </row>
    <row r="523" spans="1:2">
      <c r="A523" s="366" t="s">
        <v>1024</v>
      </c>
      <c r="B523" s="368" t="s">
        <v>1025</v>
      </c>
    </row>
    <row r="524" spans="1:2">
      <c r="A524" s="366" t="s">
        <v>1026</v>
      </c>
      <c r="B524" s="368" t="s">
        <v>1027</v>
      </c>
    </row>
    <row r="525" spans="1:2">
      <c r="A525" s="366" t="s">
        <v>1028</v>
      </c>
      <c r="B525" s="368" t="s">
        <v>1029</v>
      </c>
    </row>
    <row r="526" spans="1:2">
      <c r="A526" s="366" t="s">
        <v>1030</v>
      </c>
      <c r="B526" s="368" t="s">
        <v>1031</v>
      </c>
    </row>
    <row r="527" spans="1:2">
      <c r="A527" s="366" t="s">
        <v>1032</v>
      </c>
      <c r="B527" s="368" t="s">
        <v>1033</v>
      </c>
    </row>
    <row r="528" spans="1:2">
      <c r="A528" s="366" t="s">
        <v>1034</v>
      </c>
      <c r="B528" s="368" t="s">
        <v>1035</v>
      </c>
    </row>
    <row r="529" spans="1:2">
      <c r="A529" s="366" t="s">
        <v>1036</v>
      </c>
      <c r="B529" s="368" t="s">
        <v>1037</v>
      </c>
    </row>
    <row r="530" spans="1:2">
      <c r="A530" s="366" t="s">
        <v>1038</v>
      </c>
      <c r="B530" s="368" t="s">
        <v>1039</v>
      </c>
    </row>
    <row r="531" spans="1:2">
      <c r="A531" s="366" t="s">
        <v>1040</v>
      </c>
      <c r="B531" s="368" t="s">
        <v>1041</v>
      </c>
    </row>
    <row r="532" spans="1:2">
      <c r="A532" s="366" t="s">
        <v>1042</v>
      </c>
      <c r="B532" s="368" t="s">
        <v>1043</v>
      </c>
    </row>
    <row r="533" spans="1:2">
      <c r="A533" s="366" t="s">
        <v>943</v>
      </c>
      <c r="B533" s="368" t="s">
        <v>944</v>
      </c>
    </row>
    <row r="534" spans="1:2">
      <c r="A534" s="366" t="s">
        <v>1044</v>
      </c>
      <c r="B534" s="368" t="s">
        <v>1045</v>
      </c>
    </row>
    <row r="535" spans="1:2">
      <c r="A535" s="366" t="s">
        <v>1012</v>
      </c>
      <c r="B535" s="368" t="s">
        <v>1013</v>
      </c>
    </row>
    <row r="536" spans="1:2">
      <c r="A536" s="366" t="s">
        <v>994</v>
      </c>
      <c r="B536" s="368" t="s">
        <v>995</v>
      </c>
    </row>
    <row r="537" spans="1:2">
      <c r="A537" s="366" t="s">
        <v>1046</v>
      </c>
      <c r="B537" s="368" t="s">
        <v>1047</v>
      </c>
    </row>
    <row r="538" spans="1:2">
      <c r="A538" s="366" t="s">
        <v>1048</v>
      </c>
    </row>
    <row r="539" spans="1:2">
      <c r="A539" s="366" t="s">
        <v>1049</v>
      </c>
      <c r="B539" s="368" t="s">
        <v>1050</v>
      </c>
    </row>
    <row r="540" spans="1:2">
      <c r="A540" s="366" t="s">
        <v>1046</v>
      </c>
      <c r="B540" s="368" t="s">
        <v>1047</v>
      </c>
    </row>
    <row r="541" spans="1:2">
      <c r="A541" s="366" t="s">
        <v>1051</v>
      </c>
      <c r="B541" s="373" t="s">
        <v>1052</v>
      </c>
    </row>
    <row r="542" spans="1:2">
      <c r="A542" s="366" t="s">
        <v>1053</v>
      </c>
      <c r="B542" s="373" t="s">
        <v>1054</v>
      </c>
    </row>
    <row r="543" spans="1:2">
      <c r="A543" s="366" t="s">
        <v>1055</v>
      </c>
      <c r="B543" s="373" t="s">
        <v>1056</v>
      </c>
    </row>
    <row r="544" spans="1:2">
      <c r="A544" s="366" t="s">
        <v>1057</v>
      </c>
      <c r="B544" s="373" t="s">
        <v>1058</v>
      </c>
    </row>
    <row r="545" spans="1:2">
      <c r="A545" s="366" t="s">
        <v>1059</v>
      </c>
      <c r="B545" s="373" t="s">
        <v>1060</v>
      </c>
    </row>
    <row r="546" spans="1:2">
      <c r="A546" s="366" t="s">
        <v>1061</v>
      </c>
      <c r="B546" s="373" t="s">
        <v>1062</v>
      </c>
    </row>
    <row r="547" spans="1:2">
      <c r="A547" s="366" t="s">
        <v>1063</v>
      </c>
      <c r="B547" s="373" t="s">
        <v>1064</v>
      </c>
    </row>
    <row r="548" spans="1:2">
      <c r="A548" s="366" t="s">
        <v>1065</v>
      </c>
      <c r="B548" s="373" t="s">
        <v>1066</v>
      </c>
    </row>
    <row r="549" spans="1:2">
      <c r="A549" s="366" t="s">
        <v>1067</v>
      </c>
      <c r="B549" s="373" t="s">
        <v>1068</v>
      </c>
    </row>
    <row r="550" spans="1:2">
      <c r="A550" s="366" t="s">
        <v>1069</v>
      </c>
      <c r="B550" s="368" t="s">
        <v>1070</v>
      </c>
    </row>
    <row r="551" spans="1:2">
      <c r="A551" s="366" t="s">
        <v>1071</v>
      </c>
      <c r="B551" s="374" t="s">
        <v>1072</v>
      </c>
    </row>
    <row r="552" spans="1:2">
      <c r="A552" s="366" t="s">
        <v>1073</v>
      </c>
      <c r="B552" s="375" t="s">
        <v>1074</v>
      </c>
    </row>
    <row r="553" spans="1:2">
      <c r="A553" s="366" t="s">
        <v>1046</v>
      </c>
      <c r="B553" s="368" t="s">
        <v>1047</v>
      </c>
    </row>
    <row r="554" spans="1:2">
      <c r="A554" s="366" t="s">
        <v>1075</v>
      </c>
      <c r="B554" s="368" t="s">
        <v>1076</v>
      </c>
    </row>
    <row r="555" spans="1:2">
      <c r="A555" s="366" t="s">
        <v>1048</v>
      </c>
      <c r="B555" s="368" t="s">
        <v>1077</v>
      </c>
    </row>
    <row r="556" spans="1:2">
      <c r="A556" s="366" t="s">
        <v>1078</v>
      </c>
      <c r="B556" s="368" t="s">
        <v>1079</v>
      </c>
    </row>
    <row r="557" spans="1:2">
      <c r="A557" s="366" t="s">
        <v>1080</v>
      </c>
      <c r="B557" s="368" t="s">
        <v>1081</v>
      </c>
    </row>
    <row r="558" spans="1:2">
      <c r="A558" s="366" t="s">
        <v>1082</v>
      </c>
      <c r="B558" s="368" t="s">
        <v>1083</v>
      </c>
    </row>
    <row r="559" spans="1:2">
      <c r="A559" s="366" t="s">
        <v>1084</v>
      </c>
      <c r="B559" s="368" t="s">
        <v>1085</v>
      </c>
    </row>
    <row r="560" spans="1:2">
      <c r="A560" s="366" t="s">
        <v>1086</v>
      </c>
      <c r="B560" s="368" t="s">
        <v>1087</v>
      </c>
    </row>
    <row r="561" spans="1:2">
      <c r="A561" s="366" t="s">
        <v>1088</v>
      </c>
      <c r="B561" s="368" t="s">
        <v>1089</v>
      </c>
    </row>
    <row r="562" spans="1:2">
      <c r="A562" s="366" t="s">
        <v>1090</v>
      </c>
      <c r="B562" s="368" t="s">
        <v>1091</v>
      </c>
    </row>
    <row r="563" spans="1:2">
      <c r="A563" s="366" t="s">
        <v>1092</v>
      </c>
      <c r="B563" s="368" t="s">
        <v>1093</v>
      </c>
    </row>
    <row r="564" spans="1:2">
      <c r="A564" s="366" t="s">
        <v>1094</v>
      </c>
      <c r="B564" s="368" t="s">
        <v>1095</v>
      </c>
    </row>
    <row r="565" spans="1:2">
      <c r="A565" s="366" t="s">
        <v>1096</v>
      </c>
      <c r="B565" s="368" t="s">
        <v>1097</v>
      </c>
    </row>
    <row r="566" spans="1:2">
      <c r="A566" s="366" t="s">
        <v>1098</v>
      </c>
      <c r="B566" s="368" t="s">
        <v>1099</v>
      </c>
    </row>
    <row r="567" spans="1:2">
      <c r="A567" s="366" t="s">
        <v>1100</v>
      </c>
      <c r="B567" s="368" t="s">
        <v>1101</v>
      </c>
    </row>
    <row r="568" spans="1:2">
      <c r="A568" s="366" t="s">
        <v>1102</v>
      </c>
      <c r="B568" s="368" t="s">
        <v>1103</v>
      </c>
    </row>
    <row r="569" spans="1:2">
      <c r="A569" s="366" t="s">
        <v>1104</v>
      </c>
      <c r="B569" s="368" t="s">
        <v>1105</v>
      </c>
    </row>
    <row r="570" spans="1:2">
      <c r="A570" s="366" t="s">
        <v>1106</v>
      </c>
      <c r="B570" s="368" t="s">
        <v>442</v>
      </c>
    </row>
    <row r="571" spans="1:2">
      <c r="A571" s="366" t="s">
        <v>1107</v>
      </c>
      <c r="B571" s="368" t="s">
        <v>1108</v>
      </c>
    </row>
    <row r="572" spans="1:2">
      <c r="A572" s="366" t="s">
        <v>1109</v>
      </c>
      <c r="B572" s="368" t="s">
        <v>1110</v>
      </c>
    </row>
    <row r="573" spans="1:2">
      <c r="A573" s="366" t="s">
        <v>1111</v>
      </c>
      <c r="B573" s="368" t="s">
        <v>1112</v>
      </c>
    </row>
    <row r="574" spans="1:2">
      <c r="A574" s="366" t="s">
        <v>1113</v>
      </c>
      <c r="B574" s="368" t="s">
        <v>1114</v>
      </c>
    </row>
    <row r="575" spans="1:2">
      <c r="A575" s="366" t="s">
        <v>1115</v>
      </c>
      <c r="B575" s="368" t="s">
        <v>1116</v>
      </c>
    </row>
    <row r="576" spans="1:2">
      <c r="A576" s="366" t="s">
        <v>1117</v>
      </c>
      <c r="B576" s="368" t="s">
        <v>1118</v>
      </c>
    </row>
    <row r="577" spans="1:2">
      <c r="A577" s="366" t="s">
        <v>1119</v>
      </c>
      <c r="B577" s="368" t="s">
        <v>1120</v>
      </c>
    </row>
    <row r="578" spans="1:2">
      <c r="A578" s="366" t="s">
        <v>1121</v>
      </c>
      <c r="B578" s="368" t="s">
        <v>1122</v>
      </c>
    </row>
    <row r="579" spans="1:2">
      <c r="A579" s="366" t="s">
        <v>1123</v>
      </c>
      <c r="B579" s="368" t="s">
        <v>1124</v>
      </c>
    </row>
    <row r="580" spans="1:2">
      <c r="A580" s="366" t="s">
        <v>1125</v>
      </c>
      <c r="B580" s="368" t="s">
        <v>1126</v>
      </c>
    </row>
    <row r="581" spans="1:2">
      <c r="A581" s="366" t="s">
        <v>1127</v>
      </c>
      <c r="B581" s="368" t="s">
        <v>1128</v>
      </c>
    </row>
    <row r="582" spans="1:2">
      <c r="A582" s="366" t="s">
        <v>1129</v>
      </c>
      <c r="B582" s="368" t="s">
        <v>1130</v>
      </c>
    </row>
    <row r="583" spans="1:2">
      <c r="A583" s="366" t="s">
        <v>1131</v>
      </c>
      <c r="B583" s="368" t="s">
        <v>1132</v>
      </c>
    </row>
    <row r="584" spans="1:2">
      <c r="A584" s="366" t="s">
        <v>1133</v>
      </c>
      <c r="B584" s="376" t="s">
        <v>1134</v>
      </c>
    </row>
    <row r="585" spans="1:2">
      <c r="A585" s="366" t="s">
        <v>1135</v>
      </c>
      <c r="B585" s="368" t="s">
        <v>1136</v>
      </c>
    </row>
    <row r="586" spans="1:2">
      <c r="A586" s="366" t="s">
        <v>1137</v>
      </c>
      <c r="B586" s="368" t="s">
        <v>1138</v>
      </c>
    </row>
    <row r="587" spans="1:2">
      <c r="A587" s="366" t="s">
        <v>1139</v>
      </c>
      <c r="B587" s="368" t="s">
        <v>1140</v>
      </c>
    </row>
    <row r="588" spans="1:2">
      <c r="A588" s="366" t="s">
        <v>992</v>
      </c>
      <c r="B588" s="368" t="s">
        <v>997</v>
      </c>
    </row>
    <row r="589" spans="1:2">
      <c r="A589" s="366" t="s">
        <v>1141</v>
      </c>
      <c r="B589" s="368" t="s">
        <v>1013</v>
      </c>
    </row>
    <row r="590" spans="1:2">
      <c r="A590" s="366" t="s">
        <v>1048</v>
      </c>
      <c r="B590" s="368" t="s">
        <v>1077</v>
      </c>
    </row>
    <row r="591" spans="1:2">
      <c r="A591" s="366" t="s">
        <v>1142</v>
      </c>
      <c r="B591" s="368" t="s">
        <v>997</v>
      </c>
    </row>
    <row r="592" spans="1:2">
      <c r="A592" s="366" t="s">
        <v>908</v>
      </c>
      <c r="B592" s="368" t="s">
        <v>814</v>
      </c>
    </row>
    <row r="593" spans="1:2">
      <c r="A593" s="366" t="s">
        <v>953</v>
      </c>
      <c r="B593" s="368" t="s">
        <v>954</v>
      </c>
    </row>
    <row r="594" spans="1:2">
      <c r="A594" s="366" t="s">
        <v>957</v>
      </c>
      <c r="B594" s="368" t="s">
        <v>958</v>
      </c>
    </row>
    <row r="595" spans="1:2">
      <c r="A595" s="366" t="s">
        <v>959</v>
      </c>
      <c r="B595" s="368" t="s">
        <v>960</v>
      </c>
    </row>
    <row r="596" spans="1:2">
      <c r="A596" s="366" t="s">
        <v>1143</v>
      </c>
      <c r="B596" s="368" t="s">
        <v>1144</v>
      </c>
    </row>
    <row r="597" spans="1:2">
      <c r="A597" s="366" t="s">
        <v>1145</v>
      </c>
      <c r="B597" s="368" t="s">
        <v>964</v>
      </c>
    </row>
    <row r="598" spans="1:2">
      <c r="A598" s="366" t="s">
        <v>1146</v>
      </c>
      <c r="B598" s="368" t="s">
        <v>970</v>
      </c>
    </row>
    <row r="599" spans="1:2">
      <c r="A599" s="366" t="s">
        <v>1147</v>
      </c>
      <c r="B599" s="368" t="s">
        <v>1148</v>
      </c>
    </row>
    <row r="600" spans="1:2">
      <c r="A600" s="366" t="s">
        <v>971</v>
      </c>
      <c r="B600" s="368" t="s">
        <v>972</v>
      </c>
    </row>
    <row r="601" spans="1:2">
      <c r="A601" s="366" t="s">
        <v>1149</v>
      </c>
      <c r="B601" s="368" t="s">
        <v>980</v>
      </c>
    </row>
    <row r="602" spans="1:2">
      <c r="A602" s="366" t="s">
        <v>1042</v>
      </c>
      <c r="B602" s="368" t="s">
        <v>1043</v>
      </c>
    </row>
    <row r="603" spans="1:2">
      <c r="A603" s="366" t="s">
        <v>983</v>
      </c>
      <c r="B603" s="368" t="s">
        <v>984</v>
      </c>
    </row>
    <row r="604" spans="1:2">
      <c r="A604" s="366" t="s">
        <v>988</v>
      </c>
      <c r="B604" s="368" t="s">
        <v>989</v>
      </c>
    </row>
    <row r="605" spans="1:2">
      <c r="A605" s="366" t="s">
        <v>990</v>
      </c>
      <c r="B605" s="368" t="s">
        <v>991</v>
      </c>
    </row>
    <row r="606" spans="1:2">
      <c r="A606" s="366" t="s">
        <v>1150</v>
      </c>
      <c r="B606" s="368" t="s">
        <v>1151</v>
      </c>
    </row>
    <row r="607" spans="1:2">
      <c r="A607" s="366" t="s">
        <v>1152</v>
      </c>
      <c r="B607" s="368" t="s">
        <v>1153</v>
      </c>
    </row>
    <row r="608" spans="1:2">
      <c r="A608" s="366" t="s">
        <v>1012</v>
      </c>
      <c r="B608" s="368" t="s">
        <v>1013</v>
      </c>
    </row>
    <row r="609" spans="1:2">
      <c r="A609" s="366" t="s">
        <v>986</v>
      </c>
      <c r="B609" s="368" t="s">
        <v>987</v>
      </c>
    </row>
    <row r="610" spans="1:2">
      <c r="A610" s="366" t="s">
        <v>1154</v>
      </c>
      <c r="B610" s="368" t="s">
        <v>1017</v>
      </c>
    </row>
    <row r="611" spans="1:2">
      <c r="A611" s="366" t="s">
        <v>1022</v>
      </c>
      <c r="B611" s="368" t="s">
        <v>1023</v>
      </c>
    </row>
    <row r="612" spans="1:2">
      <c r="A612" s="366" t="s">
        <v>1036</v>
      </c>
      <c r="B612" s="368" t="s">
        <v>1037</v>
      </c>
    </row>
    <row r="613" spans="1:2">
      <c r="A613" s="366" t="s">
        <v>1030</v>
      </c>
      <c r="B613" s="368" t="s">
        <v>1031</v>
      </c>
    </row>
    <row r="614" spans="1:2">
      <c r="A614" s="366" t="s">
        <v>1038</v>
      </c>
      <c r="B614" s="368" t="s">
        <v>1155</v>
      </c>
    </row>
    <row r="615" spans="1:2">
      <c r="A615" s="366" t="s">
        <v>1117</v>
      </c>
      <c r="B615" s="368" t="s">
        <v>1118</v>
      </c>
    </row>
    <row r="616" spans="1:2">
      <c r="A616" s="366" t="s">
        <v>1156</v>
      </c>
      <c r="B616" s="368" t="s">
        <v>1157</v>
      </c>
    </row>
    <row r="617" spans="1:2">
      <c r="A617" s="366" t="s">
        <v>1004</v>
      </c>
      <c r="B617" s="368" t="s">
        <v>1005</v>
      </c>
    </row>
    <row r="618" spans="1:2">
      <c r="A618" s="366" t="s">
        <v>1158</v>
      </c>
      <c r="B618" s="368" t="s">
        <v>1041</v>
      </c>
    </row>
    <row r="619" spans="1:2">
      <c r="A619" s="366" t="s">
        <v>1159</v>
      </c>
      <c r="B619" s="368" t="s">
        <v>1160</v>
      </c>
    </row>
    <row r="620" spans="1:2">
      <c r="A620" s="366" t="s">
        <v>1161</v>
      </c>
      <c r="B620" s="368" t="s">
        <v>1162</v>
      </c>
    </row>
    <row r="621" spans="1:2">
      <c r="A621" s="366" t="s">
        <v>949</v>
      </c>
      <c r="B621" s="368" t="s">
        <v>950</v>
      </c>
    </row>
    <row r="622" spans="1:2">
      <c r="A622" s="366" t="s">
        <v>981</v>
      </c>
      <c r="B622" s="368" t="s">
        <v>982</v>
      </c>
    </row>
    <row r="623" spans="1:2">
      <c r="A623" s="366" t="s">
        <v>1109</v>
      </c>
      <c r="B623" s="368" t="s">
        <v>1110</v>
      </c>
    </row>
    <row r="624" spans="1:2">
      <c r="A624" s="366" t="s">
        <v>1163</v>
      </c>
      <c r="B624" s="368" t="s">
        <v>1164</v>
      </c>
    </row>
    <row r="625" spans="1:2">
      <c r="A625" s="366" t="s">
        <v>945</v>
      </c>
      <c r="B625" s="368" t="s">
        <v>946</v>
      </c>
    </row>
    <row r="626" spans="1:2">
      <c r="A626" s="366" t="s">
        <v>1165</v>
      </c>
      <c r="B626" s="368" t="s">
        <v>1166</v>
      </c>
    </row>
    <row r="627" spans="1:2">
      <c r="A627" s="366" t="s">
        <v>1046</v>
      </c>
      <c r="B627" s="368" t="s">
        <v>1047</v>
      </c>
    </row>
    <row r="628" spans="1:2">
      <c r="A628" s="366" t="s">
        <v>1086</v>
      </c>
      <c r="B628" s="368" t="s">
        <v>1087</v>
      </c>
    </row>
    <row r="629" spans="1:2">
      <c r="A629" s="366" t="s">
        <v>1167</v>
      </c>
      <c r="B629" s="368" t="s">
        <v>1168</v>
      </c>
    </row>
    <row r="630" spans="1:2">
      <c r="A630" s="366" t="s">
        <v>1169</v>
      </c>
      <c r="B630" s="368" t="s">
        <v>1170</v>
      </c>
    </row>
    <row r="631" spans="1:2">
      <c r="A631" s="366" t="s">
        <v>1171</v>
      </c>
      <c r="B631" s="368" t="s">
        <v>1172</v>
      </c>
    </row>
    <row r="632" spans="1:2">
      <c r="A632" s="366" t="s">
        <v>1173</v>
      </c>
      <c r="B632" s="368" t="s">
        <v>1174</v>
      </c>
    </row>
    <row r="633" spans="1:2">
      <c r="A633" s="366" t="s">
        <v>1175</v>
      </c>
      <c r="B633" s="373" t="s">
        <v>1056</v>
      </c>
    </row>
    <row r="634" spans="1:2">
      <c r="A634" s="366" t="s">
        <v>1176</v>
      </c>
      <c r="B634" s="368" t="s">
        <v>1172</v>
      </c>
    </row>
    <row r="635" spans="1:2">
      <c r="A635" s="366" t="s">
        <v>1177</v>
      </c>
      <c r="B635" s="368" t="s">
        <v>1178</v>
      </c>
    </row>
    <row r="636" spans="1:2">
      <c r="A636" s="366" t="s">
        <v>1179</v>
      </c>
      <c r="B636" s="368" t="s">
        <v>1180</v>
      </c>
    </row>
    <row r="637" spans="1:2">
      <c r="A637" s="366" t="s">
        <v>1181</v>
      </c>
      <c r="B637" s="368" t="s">
        <v>1182</v>
      </c>
    </row>
    <row r="638" spans="1:2">
      <c r="A638" s="366" t="s">
        <v>1183</v>
      </c>
      <c r="B638" s="368" t="s">
        <v>1184</v>
      </c>
    </row>
    <row r="639" spans="1:2">
      <c r="A639" s="366" t="s">
        <v>1185</v>
      </c>
      <c r="B639" s="368" t="s">
        <v>1186</v>
      </c>
    </row>
    <row r="640" spans="1:2">
      <c r="A640" s="366" t="s">
        <v>1187</v>
      </c>
      <c r="B640" s="368" t="s">
        <v>1188</v>
      </c>
    </row>
    <row r="641" spans="1:2">
      <c r="A641" s="366" t="s">
        <v>1189</v>
      </c>
      <c r="B641" s="368" t="s">
        <v>1190</v>
      </c>
    </row>
    <row r="642" spans="1:2">
      <c r="A642" s="366" t="s">
        <v>1191</v>
      </c>
      <c r="B642" s="368" t="s">
        <v>1192</v>
      </c>
    </row>
    <row r="643" spans="1:2">
      <c r="A643" s="366" t="s">
        <v>1193</v>
      </c>
      <c r="B643" s="368" t="s">
        <v>1194</v>
      </c>
    </row>
    <row r="644" spans="1:2">
      <c r="A644" s="366" t="s">
        <v>1163</v>
      </c>
      <c r="B644" s="368" t="s">
        <v>1195</v>
      </c>
    </row>
    <row r="645" spans="1:2">
      <c r="A645" s="366" t="s">
        <v>1196</v>
      </c>
      <c r="B645" s="368" t="s">
        <v>1197</v>
      </c>
    </row>
    <row r="646" spans="1:2">
      <c r="A646" s="366" t="s">
        <v>1198</v>
      </c>
      <c r="B646" s="368" t="s">
        <v>1199</v>
      </c>
    </row>
    <row r="647" spans="1:2">
      <c r="A647" s="366" t="s">
        <v>1200</v>
      </c>
      <c r="B647" s="368" t="s">
        <v>1201</v>
      </c>
    </row>
    <row r="648" spans="1:2">
      <c r="A648" s="366" t="s">
        <v>1202</v>
      </c>
      <c r="B648" s="368" t="s">
        <v>1203</v>
      </c>
    </row>
    <row r="649" spans="1:2">
      <c r="A649" s="366" t="s">
        <v>1204</v>
      </c>
      <c r="B649" s="368" t="s">
        <v>1205</v>
      </c>
    </row>
    <row r="650" spans="1:2">
      <c r="A650" s="366" t="s">
        <v>1206</v>
      </c>
      <c r="B650" s="368" t="s">
        <v>1101</v>
      </c>
    </row>
    <row r="651" spans="1:2">
      <c r="A651" s="366" t="s">
        <v>1207</v>
      </c>
      <c r="B651" s="368" t="s">
        <v>1208</v>
      </c>
    </row>
    <row r="652" spans="1:2">
      <c r="A652" s="366" t="s">
        <v>1209</v>
      </c>
      <c r="B652" s="368" t="s">
        <v>1210</v>
      </c>
    </row>
    <row r="653" spans="1:2">
      <c r="A653" s="366" t="s">
        <v>1211</v>
      </c>
      <c r="B653" s="368" t="s">
        <v>1212</v>
      </c>
    </row>
    <row r="654" spans="1:2">
      <c r="A654" s="366" t="s">
        <v>1213</v>
      </c>
      <c r="B654" s="368" t="s">
        <v>1214</v>
      </c>
    </row>
    <row r="655" spans="1:2">
      <c r="A655" s="366" t="s">
        <v>1215</v>
      </c>
      <c r="B655" s="368" t="s">
        <v>1216</v>
      </c>
    </row>
    <row r="656" spans="1:2">
      <c r="A656" s="366" t="s">
        <v>1364</v>
      </c>
      <c r="B656" s="368" t="s">
        <v>1516</v>
      </c>
    </row>
    <row r="657" spans="1:2">
      <c r="A657" s="366" t="s">
        <v>1366</v>
      </c>
      <c r="B657" s="368" t="s">
        <v>1517</v>
      </c>
    </row>
    <row r="658" spans="1:2">
      <c r="A658" s="366" t="s">
        <v>1367</v>
      </c>
      <c r="B658" s="368" t="s">
        <v>1518</v>
      </c>
    </row>
    <row r="659" spans="1:2">
      <c r="A659" s="366" t="s">
        <v>1368</v>
      </c>
      <c r="B659" s="368" t="s">
        <v>1519</v>
      </c>
    </row>
    <row r="660" spans="1:2">
      <c r="A660" s="366" t="s">
        <v>1370</v>
      </c>
      <c r="B660" s="368" t="s">
        <v>1520</v>
      </c>
    </row>
    <row r="661" spans="1:2">
      <c r="A661" s="366" t="s">
        <v>1371</v>
      </c>
      <c r="B661" s="368" t="s">
        <v>1521</v>
      </c>
    </row>
    <row r="662" spans="1:2">
      <c r="A662" s="366" t="s">
        <v>1373</v>
      </c>
      <c r="B662" s="368" t="s">
        <v>1522</v>
      </c>
    </row>
    <row r="663" spans="1:2">
      <c r="A663" s="366" t="s">
        <v>1374</v>
      </c>
      <c r="B663" s="368" t="s">
        <v>1523</v>
      </c>
    </row>
    <row r="664" spans="1:2">
      <c r="A664" s="377" t="s">
        <v>1375</v>
      </c>
      <c r="B664" s="368" t="s">
        <v>1524</v>
      </c>
    </row>
    <row r="665" spans="1:2">
      <c r="A665" s="377" t="s">
        <v>1376</v>
      </c>
      <c r="B665" s="368" t="s">
        <v>1440</v>
      </c>
    </row>
    <row r="666" spans="1:2">
      <c r="A666" s="377" t="s">
        <v>1377</v>
      </c>
      <c r="B666" s="368" t="s">
        <v>1525</v>
      </c>
    </row>
    <row r="667" spans="1:2">
      <c r="A667" s="366" t="s">
        <v>1379</v>
      </c>
      <c r="B667" s="368" t="s">
        <v>1526</v>
      </c>
    </row>
    <row r="668" spans="1:2">
      <c r="A668" s="366" t="s">
        <v>1380</v>
      </c>
      <c r="B668" s="368" t="s">
        <v>1527</v>
      </c>
    </row>
    <row r="669" spans="1:2">
      <c r="A669" s="366" t="s">
        <v>1381</v>
      </c>
      <c r="B669" s="368" t="s">
        <v>1528</v>
      </c>
    </row>
    <row r="670" spans="1:2">
      <c r="A670" s="366" t="s">
        <v>1529</v>
      </c>
      <c r="B670" s="368" t="s">
        <v>1382</v>
      </c>
    </row>
    <row r="671" spans="1:2">
      <c r="A671" s="366" t="s">
        <v>1383</v>
      </c>
      <c r="B671" s="368" t="s">
        <v>1384</v>
      </c>
    </row>
    <row r="672" spans="1:2">
      <c r="A672" s="366" t="s">
        <v>1385</v>
      </c>
      <c r="B672" s="368" t="s">
        <v>1530</v>
      </c>
    </row>
    <row r="673" spans="1:2">
      <c r="A673" s="366" t="s">
        <v>1387</v>
      </c>
      <c r="B673" s="368" t="s">
        <v>1388</v>
      </c>
    </row>
    <row r="674" spans="1:2">
      <c r="A674" s="366" t="s">
        <v>1389</v>
      </c>
      <c r="B674" s="368" t="s">
        <v>1531</v>
      </c>
    </row>
    <row r="675" spans="1:2">
      <c r="A675" s="366" t="s">
        <v>1390</v>
      </c>
      <c r="B675" s="368" t="s">
        <v>1532</v>
      </c>
    </row>
    <row r="676" spans="1:2">
      <c r="A676" s="366" t="s">
        <v>1391</v>
      </c>
      <c r="B676" s="368" t="s">
        <v>1533</v>
      </c>
    </row>
    <row r="677" spans="1:2">
      <c r="A677" s="366" t="s">
        <v>1386</v>
      </c>
      <c r="B677" s="368" t="s">
        <v>1534</v>
      </c>
    </row>
    <row r="678" spans="1:2">
      <c r="A678" s="366" t="s">
        <v>1535</v>
      </c>
      <c r="B678" s="368" t="s">
        <v>1536</v>
      </c>
    </row>
    <row r="679" spans="1:2">
      <c r="A679" s="366" t="s">
        <v>1473</v>
      </c>
      <c r="B679" s="368" t="s">
        <v>1537</v>
      </c>
    </row>
    <row r="680" spans="1:2">
      <c r="A680" s="366" t="s">
        <v>1538</v>
      </c>
      <c r="B680" s="368" t="s">
        <v>1539</v>
      </c>
    </row>
    <row r="681" spans="1:2">
      <c r="A681" s="366" t="s">
        <v>1540</v>
      </c>
      <c r="B681" s="368" t="s">
        <v>1541</v>
      </c>
    </row>
    <row r="682" spans="1:2">
      <c r="A682" s="366" t="s">
        <v>1502</v>
      </c>
      <c r="B682" s="368" t="s">
        <v>1542</v>
      </c>
    </row>
    <row r="683" spans="1:2">
      <c r="A683" s="366" t="s">
        <v>1486</v>
      </c>
      <c r="B683" s="368" t="s">
        <v>1543</v>
      </c>
    </row>
    <row r="684" spans="1:2">
      <c r="A684" s="366" t="s">
        <v>1544</v>
      </c>
      <c r="B684" s="368" t="s">
        <v>1545</v>
      </c>
    </row>
    <row r="685" spans="1:2">
      <c r="A685" s="366" t="s">
        <v>1546</v>
      </c>
      <c r="B685" s="368" t="s">
        <v>1547</v>
      </c>
    </row>
    <row r="686" spans="1:2">
      <c r="A686" s="366" t="s">
        <v>1548</v>
      </c>
      <c r="B686" s="368" t="s">
        <v>1549</v>
      </c>
    </row>
    <row r="687" spans="1:2">
      <c r="A687" s="366" t="s">
        <v>1507</v>
      </c>
      <c r="B687" s="368" t="s">
        <v>1550</v>
      </c>
    </row>
    <row r="688" spans="1:2">
      <c r="A688" s="366" t="s">
        <v>1551</v>
      </c>
      <c r="B688" s="368" t="s">
        <v>1552</v>
      </c>
    </row>
    <row r="689" spans="1:2">
      <c r="A689" s="366" t="s">
        <v>1500</v>
      </c>
      <c r="B689" s="368" t="s">
        <v>1553</v>
      </c>
    </row>
    <row r="690" spans="1:2">
      <c r="A690" s="366" t="s">
        <v>1496</v>
      </c>
      <c r="B690" s="368" t="s">
        <v>1554</v>
      </c>
    </row>
    <row r="691" spans="1:2">
      <c r="A691" s="366" t="s">
        <v>1555</v>
      </c>
      <c r="B691" s="368" t="s">
        <v>1556</v>
      </c>
    </row>
    <row r="692" spans="1:2">
      <c r="A692" s="366" t="s">
        <v>1557</v>
      </c>
      <c r="B692" s="368" t="s">
        <v>1558</v>
      </c>
    </row>
    <row r="693" spans="1:2">
      <c r="A693" s="366" t="s">
        <v>1559</v>
      </c>
      <c r="B693" s="368" t="s">
        <v>1560</v>
      </c>
    </row>
    <row r="694" spans="1:2">
      <c r="A694" s="366" t="s">
        <v>1489</v>
      </c>
      <c r="B694" s="368" t="s">
        <v>1561</v>
      </c>
    </row>
    <row r="695" spans="1:2">
      <c r="A695" s="366" t="s">
        <v>1562</v>
      </c>
      <c r="B695" s="368" t="s">
        <v>1563</v>
      </c>
    </row>
    <row r="696" spans="1:2">
      <c r="A696" s="366" t="s">
        <v>1452</v>
      </c>
      <c r="B696" s="368" t="s">
        <v>1564</v>
      </c>
    </row>
    <row r="697" spans="1:2">
      <c r="A697" s="366" t="s">
        <v>1565</v>
      </c>
      <c r="B697" s="368" t="s">
        <v>1566</v>
      </c>
    </row>
    <row r="698" spans="1:2">
      <c r="A698" s="366" t="s">
        <v>1567</v>
      </c>
      <c r="B698" s="368" t="s">
        <v>1568</v>
      </c>
    </row>
    <row r="699" spans="1:2">
      <c r="A699" s="366" t="s">
        <v>1569</v>
      </c>
      <c r="B699" s="368" t="s">
        <v>1570</v>
      </c>
    </row>
    <row r="700" spans="1:2">
      <c r="A700" s="366" t="s">
        <v>1571</v>
      </c>
      <c r="B700" s="368" t="s">
        <v>1572</v>
      </c>
    </row>
    <row r="701" spans="1:2">
      <c r="A701" s="366" t="s">
        <v>1573</v>
      </c>
      <c r="B701" s="368" t="s">
        <v>1573</v>
      </c>
    </row>
    <row r="702" spans="1:2">
      <c r="A702" s="366" t="s">
        <v>1574</v>
      </c>
      <c r="B702" s="368" t="s">
        <v>1575</v>
      </c>
    </row>
    <row r="703" spans="1:2">
      <c r="A703" s="366" t="s">
        <v>1576</v>
      </c>
      <c r="B703" s="368" t="s">
        <v>1577</v>
      </c>
    </row>
    <row r="704" spans="1:2">
      <c r="A704" s="366" t="s">
        <v>1578</v>
      </c>
      <c r="B704" s="368" t="s">
        <v>1579</v>
      </c>
    </row>
    <row r="705" spans="1:2">
      <c r="A705" s="366" t="s">
        <v>1580</v>
      </c>
      <c r="B705" s="368" t="s">
        <v>1581</v>
      </c>
    </row>
    <row r="706" spans="1:2">
      <c r="A706" s="366" t="s">
        <v>1582</v>
      </c>
      <c r="B706" s="368" t="s">
        <v>1583</v>
      </c>
    </row>
    <row r="707" spans="1:2">
      <c r="A707" s="366" t="s">
        <v>1584</v>
      </c>
      <c r="B707" s="368" t="s">
        <v>1585</v>
      </c>
    </row>
    <row r="708" spans="1:2">
      <c r="A708" s="366" t="s">
        <v>1586</v>
      </c>
      <c r="B708" s="368" t="s">
        <v>1587</v>
      </c>
    </row>
    <row r="709" spans="1:2">
      <c r="A709" s="366" t="s">
        <v>1504</v>
      </c>
      <c r="B709" s="368" t="s">
        <v>1588</v>
      </c>
    </row>
    <row r="710" spans="1:2">
      <c r="A710" s="366" t="s">
        <v>1589</v>
      </c>
      <c r="B710" s="368" t="s">
        <v>1590</v>
      </c>
    </row>
    <row r="711" spans="1:2">
      <c r="A711" s="366" t="s">
        <v>1414</v>
      </c>
      <c r="B711" s="368" t="s">
        <v>1592</v>
      </c>
    </row>
    <row r="712" spans="1:2">
      <c r="A712" s="366" t="s">
        <v>1593</v>
      </c>
      <c r="B712" s="368" t="s">
        <v>620</v>
      </c>
    </row>
    <row r="713" spans="1:2">
      <c r="A713" s="366" t="s">
        <v>1428</v>
      </c>
      <c r="B713" s="368" t="s">
        <v>1594</v>
      </c>
    </row>
    <row r="714" spans="1:2">
      <c r="A714" s="366" t="s">
        <v>1432</v>
      </c>
      <c r="B714" s="368" t="s">
        <v>1595</v>
      </c>
    </row>
    <row r="715" spans="1:2">
      <c r="A715" s="366" t="s">
        <v>1436</v>
      </c>
      <c r="B715" s="368" t="s">
        <v>1437</v>
      </c>
    </row>
    <row r="716" spans="1:2">
      <c r="A716" s="366" t="s">
        <v>1438</v>
      </c>
      <c r="B716" s="368" t="s">
        <v>1439</v>
      </c>
    </row>
    <row r="717" spans="1:2">
      <c r="A717" s="366" t="s">
        <v>1444</v>
      </c>
      <c r="B717" s="368" t="s">
        <v>1596</v>
      </c>
    </row>
    <row r="718" spans="1:2">
      <c r="A718" s="366" t="s">
        <v>1455</v>
      </c>
      <c r="B718" s="368" t="s">
        <v>1597</v>
      </c>
    </row>
    <row r="719" spans="1:2">
      <c r="A719" s="366" t="s">
        <v>1463</v>
      </c>
      <c r="B719" s="368" t="s">
        <v>367</v>
      </c>
    </row>
    <row r="720" spans="1:2">
      <c r="A720" s="366" t="s">
        <v>1466</v>
      </c>
      <c r="B720" s="368" t="s">
        <v>1598</v>
      </c>
    </row>
    <row r="721" spans="1:2">
      <c r="A721" s="366" t="s">
        <v>1492</v>
      </c>
      <c r="B721" s="368" t="s">
        <v>1599</v>
      </c>
    </row>
    <row r="722" spans="1:2">
      <c r="A722" s="366" t="s">
        <v>1510</v>
      </c>
      <c r="B722" s="368" t="s">
        <v>1600</v>
      </c>
    </row>
    <row r="723" spans="1:2">
      <c r="A723" s="366" t="s">
        <v>1601</v>
      </c>
      <c r="B723" s="368" t="s">
        <v>606</v>
      </c>
    </row>
    <row r="724" spans="1:2">
      <c r="A724" s="366" t="s">
        <v>1567</v>
      </c>
      <c r="B724" s="368" t="s">
        <v>1568</v>
      </c>
    </row>
    <row r="725" spans="1:2">
      <c r="A725" s="366" t="s">
        <v>1565</v>
      </c>
      <c r="B725" s="368" t="s">
        <v>1566</v>
      </c>
    </row>
    <row r="726" spans="1:2">
      <c r="A726" s="366" t="s">
        <v>1602</v>
      </c>
      <c r="B726" s="368" t="s">
        <v>1603</v>
      </c>
    </row>
    <row r="727" spans="1:2">
      <c r="A727" s="366" t="s">
        <v>1604</v>
      </c>
      <c r="B727" s="368" t="s">
        <v>1605</v>
      </c>
    </row>
    <row r="728" spans="1:2">
      <c r="A728" s="366" t="s">
        <v>1606</v>
      </c>
      <c r="B728" s="368" t="s">
        <v>1607</v>
      </c>
    </row>
    <row r="729" spans="1:2">
      <c r="A729" s="366" t="s">
        <v>1608</v>
      </c>
      <c r="B729" s="368" t="s">
        <v>1609</v>
      </c>
    </row>
    <row r="730" spans="1:2">
      <c r="A730" s="366" t="s">
        <v>1589</v>
      </c>
      <c r="B730" s="368" t="s">
        <v>1590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8" sqref="A8"/>
    </sheetView>
  </sheetViews>
  <sheetFormatPr defaultColWidth="9.85546875" defaultRowHeight="20.100000000000001" customHeight="1"/>
  <cols>
    <col min="1" max="1" width="70.140625" style="354" customWidth="1"/>
    <col min="2" max="2" width="25" style="335" customWidth="1"/>
    <col min="3" max="3" width="10.28515625" style="335" customWidth="1"/>
    <col min="4" max="4" width="2.28515625" style="335" customWidth="1"/>
    <col min="5" max="5" width="10.5703125" style="329" bestFit="1" customWidth="1"/>
    <col min="6" max="6" width="12.7109375" style="330" bestFit="1" customWidth="1"/>
    <col min="7" max="7" width="13.28515625" style="330" customWidth="1"/>
    <col min="8" max="8" width="13" style="330" bestFit="1" customWidth="1"/>
    <col min="9" max="9" width="13.28515625" style="330" customWidth="1"/>
    <col min="10" max="10" width="6.85546875" style="330" bestFit="1" customWidth="1"/>
    <col min="11" max="16384" width="9.85546875" style="330"/>
  </cols>
  <sheetData>
    <row r="1" spans="1:9" s="327" customFormat="1" ht="20.100000000000001" customHeight="1">
      <c r="A1" s="420" t="str">
        <f>INICIO!D5</f>
        <v>MIRACATU/SP</v>
      </c>
      <c r="B1" s="421"/>
      <c r="C1" s="280"/>
      <c r="D1" s="280"/>
      <c r="E1" s="326"/>
    </row>
    <row r="2" spans="1:9" s="327" customFormat="1" ht="20.100000000000001" customHeight="1">
      <c r="A2" s="422" t="s">
        <v>1262</v>
      </c>
      <c r="B2" s="423"/>
      <c r="C2" s="281"/>
      <c r="D2" s="281"/>
      <c r="E2" s="326"/>
    </row>
    <row r="3" spans="1:9" s="327" customFormat="1" ht="20.100000000000001" customHeight="1">
      <c r="A3" s="424" t="s">
        <v>1263</v>
      </c>
      <c r="B3" s="425"/>
      <c r="C3" s="282"/>
      <c r="D3" s="282"/>
      <c r="E3" s="326"/>
    </row>
    <row r="4" spans="1:9" s="327" customFormat="1" ht="9" customHeight="1">
      <c r="A4" s="426"/>
      <c r="B4" s="427"/>
      <c r="C4" s="283"/>
      <c r="D4" s="283"/>
      <c r="E4" s="326"/>
    </row>
    <row r="5" spans="1:9" ht="20.100000000000001" customHeight="1">
      <c r="A5" s="428" t="str">
        <f>INICIO!C6</f>
        <v>MÊS: 05/2023</v>
      </c>
      <c r="B5" s="429"/>
      <c r="C5" s="328"/>
      <c r="D5" s="328"/>
    </row>
    <row r="6" spans="1:9" ht="20.100000000000001" customHeight="1">
      <c r="A6" s="211" t="s">
        <v>1363</v>
      </c>
      <c r="B6" s="290">
        <f>767160.87</f>
        <v>767160.87</v>
      </c>
      <c r="C6" s="331"/>
      <c r="D6" s="331"/>
      <c r="F6" s="332"/>
    </row>
    <row r="7" spans="1:9" ht="20.100000000000001" customHeight="1">
      <c r="A7" s="418" t="s">
        <v>57</v>
      </c>
      <c r="B7" s="419"/>
      <c r="C7" s="333"/>
      <c r="D7" s="333"/>
    </row>
    <row r="8" spans="1:9" ht="20.100000000000001" customHeight="1">
      <c r="A8" s="215" t="s">
        <v>58</v>
      </c>
      <c r="B8" s="284">
        <f>'FLUXO DE CAIXA - CC'!B8+'FLUXO DE CAIXA - CI'!B8+'FUNDO FIXO'!B8</f>
        <v>732978.54</v>
      </c>
      <c r="C8" s="334"/>
      <c r="D8" s="334"/>
      <c r="E8" s="335"/>
    </row>
    <row r="9" spans="1:9" ht="20.100000000000001" customHeight="1">
      <c r="A9" s="215" t="s">
        <v>104</v>
      </c>
      <c r="B9" s="284">
        <f>(42+168.5-47.36)+(1276.98+5125.71-1440.6)+(147.61+516.52-149.42)</f>
        <v>5639.9400000000005</v>
      </c>
      <c r="C9" s="336"/>
      <c r="D9" s="336"/>
      <c r="F9" s="337"/>
      <c r="G9" s="338"/>
    </row>
    <row r="10" spans="1:9" ht="20.100000000000001" customHeight="1">
      <c r="A10" s="215" t="s">
        <v>105</v>
      </c>
      <c r="B10" s="284">
        <f>'FLUXO DE CAIXA - CC'!B10+'FLUXO DE CAIXA - CI'!B10+'FUNDO FIXO'!B10</f>
        <v>0</v>
      </c>
      <c r="C10" s="339"/>
      <c r="D10" s="336"/>
      <c r="F10" s="337"/>
      <c r="G10" s="338"/>
    </row>
    <row r="11" spans="1:9" ht="20.100000000000001" customHeight="1">
      <c r="A11" s="211" t="s">
        <v>230</v>
      </c>
      <c r="B11" s="290">
        <f>SUM(B8:B10)</f>
        <v>738618.48</v>
      </c>
      <c r="C11" s="340"/>
      <c r="D11" s="340"/>
      <c r="E11" s="341"/>
      <c r="F11" s="342"/>
      <c r="G11" s="343"/>
    </row>
    <row r="12" spans="1:9" ht="20.100000000000001" customHeight="1">
      <c r="A12" s="418" t="s">
        <v>107</v>
      </c>
      <c r="B12" s="419"/>
      <c r="C12" s="344"/>
      <c r="D12" s="344"/>
      <c r="F12" s="345"/>
      <c r="G12" s="346"/>
      <c r="H12" s="347"/>
      <c r="I12" s="341"/>
    </row>
    <row r="13" spans="1:9" ht="20.100000000000001" customHeight="1">
      <c r="A13" s="321" t="s">
        <v>108</v>
      </c>
      <c r="B13" s="284">
        <f>'FLUXO DE CAIXA - CC'!B14+'FLUXO DE CAIXA - CI'!B14+'FUNDO FIXO'!B14</f>
        <v>-268139.76</v>
      </c>
      <c r="C13" s="334"/>
      <c r="D13" s="334"/>
      <c r="F13" s="342"/>
    </row>
    <row r="14" spans="1:9" ht="20.100000000000001" customHeight="1">
      <c r="A14" s="321" t="s">
        <v>286</v>
      </c>
      <c r="B14" s="284">
        <f>'FLUXO DE CAIXA - CC'!B15+'FLUXO DE CAIXA - CI'!B15+'FUNDO FIXO'!B15</f>
        <v>-31398.36</v>
      </c>
      <c r="C14" s="334"/>
      <c r="D14" s="334"/>
      <c r="F14" s="342"/>
    </row>
    <row r="15" spans="1:9" ht="20.100000000000001" customHeight="1">
      <c r="A15" s="321" t="s">
        <v>287</v>
      </c>
      <c r="B15" s="284">
        <f>'FLUXO DE CAIXA - CC'!B16+'FLUXO DE CAIXA - CI'!B16+'FUNDO FIXO'!B16</f>
        <v>-330479.17</v>
      </c>
      <c r="C15" s="334"/>
      <c r="D15" s="334"/>
      <c r="F15" s="342"/>
    </row>
    <row r="16" spans="1:9" ht="20.100000000000001" customHeight="1">
      <c r="A16" s="321" t="s">
        <v>288</v>
      </c>
      <c r="B16" s="284">
        <f>'FLUXO DE CAIXA - CC'!B17+'FLUXO DE CAIXA - CI'!B17+'FUNDO FIXO'!B17</f>
        <v>-45188.69</v>
      </c>
      <c r="C16" s="334"/>
      <c r="D16" s="334"/>
      <c r="F16" s="342"/>
      <c r="H16" s="341"/>
      <c r="I16" s="341"/>
    </row>
    <row r="17" spans="1:9" ht="20.100000000000001" customHeight="1">
      <c r="A17" s="321" t="s">
        <v>109</v>
      </c>
      <c r="B17" s="284">
        <f>'FLUXO DE CAIXA - CC'!B18+'FLUXO DE CAIXA - CI'!B18+'FUNDO FIXO'!B18</f>
        <v>0</v>
      </c>
      <c r="C17" s="336"/>
      <c r="D17" s="336"/>
      <c r="F17" s="342"/>
      <c r="G17" s="341"/>
      <c r="H17" s="341"/>
      <c r="I17" s="341"/>
    </row>
    <row r="18" spans="1:9" ht="20.100000000000001" customHeight="1">
      <c r="A18" s="218" t="s">
        <v>232</v>
      </c>
      <c r="B18" s="290">
        <f>SUM(B13:B17)</f>
        <v>-675205.98</v>
      </c>
      <c r="C18" s="348"/>
      <c r="D18" s="348"/>
      <c r="E18" s="341"/>
      <c r="F18" s="341"/>
      <c r="G18" s="347"/>
      <c r="H18" s="341"/>
      <c r="I18" s="341"/>
    </row>
    <row r="19" spans="1:9" ht="20.100000000000001" customHeight="1">
      <c r="A19" s="416" t="s">
        <v>1264</v>
      </c>
      <c r="B19" s="417"/>
      <c r="C19" s="349"/>
      <c r="D19" s="349"/>
      <c r="E19" s="341"/>
      <c r="F19" s="341"/>
      <c r="H19" s="341"/>
      <c r="I19" s="341"/>
    </row>
    <row r="20" spans="1:9" ht="20.100000000000001" customHeight="1">
      <c r="A20" s="211" t="s">
        <v>114</v>
      </c>
      <c r="B20" s="391">
        <f>B6+B11+B18</f>
        <v>830573.37000000011</v>
      </c>
      <c r="C20" s="350"/>
      <c r="D20" s="350"/>
      <c r="F20" s="341"/>
      <c r="G20" s="341"/>
      <c r="H20" s="341"/>
      <c r="I20" s="341"/>
    </row>
    <row r="21" spans="1:9" ht="20.100000000000001" customHeight="1">
      <c r="A21" s="414"/>
      <c r="B21" s="415"/>
      <c r="F21" s="341"/>
      <c r="G21" s="341"/>
      <c r="H21" s="341"/>
      <c r="I21" s="341"/>
    </row>
    <row r="22" spans="1:9" ht="20.100000000000001" customHeight="1">
      <c r="A22" s="412" t="s">
        <v>233</v>
      </c>
      <c r="B22" s="413"/>
      <c r="C22" s="351"/>
      <c r="D22" s="351"/>
      <c r="F22" s="341"/>
      <c r="H22" s="341"/>
      <c r="I22" s="341"/>
    </row>
    <row r="23" spans="1:9" ht="20.100000000000001" customHeight="1">
      <c r="A23" s="322" t="s">
        <v>234</v>
      </c>
      <c r="B23" s="284">
        <f>B20</f>
        <v>830573.37000000011</v>
      </c>
      <c r="C23" s="352"/>
      <c r="D23" s="352"/>
      <c r="F23" s="341"/>
      <c r="H23" s="341"/>
      <c r="I23" s="341"/>
    </row>
    <row r="24" spans="1:9" ht="20.100000000000001" customHeight="1">
      <c r="A24" s="322" t="s">
        <v>235</v>
      </c>
      <c r="B24" s="284">
        <v>0</v>
      </c>
      <c r="C24" s="353"/>
      <c r="D24" s="353"/>
      <c r="F24" s="341"/>
      <c r="I24" s="341"/>
    </row>
    <row r="25" spans="1:9" ht="20.100000000000001" customHeight="1">
      <c r="A25" s="322" t="s">
        <v>236</v>
      </c>
      <c r="B25" s="284">
        <f>'FLUXO DE CAIXA - CC'!B30+'FLUXO DE CAIXA - CI'!B30+'FLUXO DE CAIXA - CP'!B30+'FUNDO FIXO'!B30</f>
        <v>0</v>
      </c>
      <c r="C25" s="352"/>
      <c r="D25" s="352"/>
      <c r="F25" s="341"/>
    </row>
    <row r="26" spans="1:9" ht="20.100000000000001" customHeight="1">
      <c r="A26" s="322" t="s">
        <v>237</v>
      </c>
      <c r="B26" s="284">
        <f>'FLUXO DE CAIXA - CC'!B31+'FLUXO DE CAIXA - CI'!B31+'FLUXO DE CAIXA - CP'!B31+'FUNDO FIXO'!B31</f>
        <v>0</v>
      </c>
      <c r="C26" s="352"/>
      <c r="D26" s="352"/>
      <c r="F26" s="341"/>
    </row>
    <row r="27" spans="1:9" ht="20.100000000000001" customHeight="1" thickBot="1">
      <c r="A27" s="323" t="s">
        <v>238</v>
      </c>
      <c r="B27" s="324">
        <v>0</v>
      </c>
      <c r="C27" s="352"/>
      <c r="D27" s="352"/>
      <c r="F27" s="341"/>
    </row>
    <row r="28" spans="1:9" ht="20.100000000000001" customHeight="1" thickBot="1">
      <c r="A28" s="325" t="s">
        <v>121</v>
      </c>
      <c r="B28" s="291">
        <f>B23+B24+B25-B26-B27</f>
        <v>830573.37000000011</v>
      </c>
      <c r="C28" s="350"/>
      <c r="D28" s="350"/>
      <c r="F28" s="341"/>
    </row>
    <row r="29" spans="1:9" ht="20.100000000000001" customHeight="1">
      <c r="F29" s="341"/>
    </row>
    <row r="30" spans="1:9" ht="20.100000000000001" customHeight="1">
      <c r="A30" s="330"/>
      <c r="B30" s="285"/>
      <c r="C30" s="286"/>
      <c r="D30" s="286"/>
    </row>
    <row r="31" spans="1:9" ht="20.100000000000001" customHeight="1">
      <c r="A31" s="355"/>
      <c r="B31" s="285"/>
      <c r="C31" s="285"/>
      <c r="D31" s="285"/>
    </row>
    <row r="32" spans="1:9" ht="20.100000000000001" customHeight="1">
      <c r="A32" s="285"/>
      <c r="B32" s="356"/>
      <c r="C32" s="356"/>
      <c r="D32" s="356"/>
    </row>
    <row r="33" spans="1:10" ht="20.100000000000001" customHeight="1">
      <c r="A33" s="357"/>
      <c r="C33" s="285"/>
      <c r="D33" s="285"/>
    </row>
    <row r="34" spans="1:10" ht="20.100000000000001" customHeight="1">
      <c r="A34" s="357"/>
      <c r="B34" s="285"/>
      <c r="C34" s="285"/>
      <c r="D34" s="285"/>
    </row>
    <row r="35" spans="1:10" ht="20.100000000000001" customHeight="1">
      <c r="B35" s="285"/>
      <c r="C35" s="285"/>
      <c r="D35" s="285"/>
    </row>
    <row r="38" spans="1:10" ht="20.100000000000001" customHeight="1">
      <c r="A38" s="358">
        <f>B28+B6</f>
        <v>1597734.2400000002</v>
      </c>
      <c r="F38" s="341"/>
    </row>
    <row r="41" spans="1:10" ht="20.100000000000001" customHeight="1">
      <c r="F41" s="341"/>
      <c r="G41" s="341"/>
      <c r="H41" s="341"/>
      <c r="J41" s="341"/>
    </row>
    <row r="42" spans="1:10" ht="20.100000000000001" customHeight="1">
      <c r="F42" s="341"/>
      <c r="G42" s="341"/>
      <c r="H42" s="341"/>
      <c r="J42" s="341"/>
    </row>
    <row r="43" spans="1:10" ht="20.100000000000001" customHeight="1">
      <c r="F43" s="341"/>
      <c r="G43" s="341"/>
      <c r="H43" s="341"/>
      <c r="J43" s="341"/>
    </row>
    <row r="44" spans="1:10" ht="20.100000000000001" customHeight="1">
      <c r="J44" s="341"/>
    </row>
    <row r="45" spans="1:10" ht="20.100000000000001" customHeight="1">
      <c r="J45" s="341"/>
    </row>
  </sheetData>
  <mergeCells count="10">
    <mergeCell ref="A1:B1"/>
    <mergeCell ref="A2:B2"/>
    <mergeCell ref="A3:B3"/>
    <mergeCell ref="A4:B4"/>
    <mergeCell ref="A5:B5"/>
    <mergeCell ref="A22:B22"/>
    <mergeCell ref="A21:B21"/>
    <mergeCell ref="A19:B19"/>
    <mergeCell ref="A7:B7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5" t="str">
        <f>INICIO!C5</f>
        <v>UNIDADE: MIRACATU/SP</v>
      </c>
      <c r="B1" s="436"/>
      <c r="C1" s="437"/>
      <c r="D1" s="108" t="str">
        <f>INICIO!C6</f>
        <v>MÊS: 05/2023</v>
      </c>
    </row>
    <row r="2" spans="1:4">
      <c r="A2" s="438" t="str">
        <f>INICIO!C4</f>
        <v>OS: INSTITUTO DIVA ALVES DO BRASIL - IDAB</v>
      </c>
      <c r="B2" s="439"/>
      <c r="C2" s="439"/>
      <c r="D2" s="440"/>
    </row>
    <row r="3" spans="1:4">
      <c r="A3" s="441" t="s">
        <v>151</v>
      </c>
      <c r="B3" s="442"/>
      <c r="C3" s="442"/>
      <c r="D3" s="443"/>
    </row>
    <row r="4" spans="1:4">
      <c r="A4" s="444"/>
      <c r="B4" s="445"/>
      <c r="C4" s="445"/>
      <c r="D4" s="446"/>
    </row>
    <row r="5" spans="1:4">
      <c r="A5" s="99" t="s">
        <v>152</v>
      </c>
      <c r="B5" s="100"/>
      <c r="C5" s="100"/>
      <c r="D5" s="101"/>
    </row>
    <row r="6" spans="1:4">
      <c r="A6" s="432"/>
      <c r="B6" s="433"/>
      <c r="C6" s="433"/>
      <c r="D6" s="434"/>
    </row>
    <row r="7" spans="1:4">
      <c r="A7" s="432" t="s">
        <v>334</v>
      </c>
      <c r="B7" s="433"/>
      <c r="C7" s="433"/>
      <c r="D7" s="434"/>
    </row>
    <row r="8" spans="1:4">
      <c r="A8" s="447" t="s">
        <v>335</v>
      </c>
      <c r="B8" s="448"/>
      <c r="C8" s="448"/>
      <c r="D8" s="449"/>
    </row>
    <row r="9" spans="1:4" ht="15.75">
      <c r="A9" s="430" t="s">
        <v>153</v>
      </c>
      <c r="B9" s="431"/>
      <c r="C9" s="431"/>
      <c r="D9" s="91" t="s">
        <v>154</v>
      </c>
    </row>
    <row r="10" spans="1:4" ht="15.75">
      <c r="A10" s="465" t="s">
        <v>242</v>
      </c>
      <c r="B10" s="466"/>
      <c r="C10" s="466"/>
      <c r="D10" s="207">
        <f>'FLUXO DE CAIXA - CP'!B33</f>
        <v>20259.699999999997</v>
      </c>
    </row>
    <row r="11" spans="1:4" ht="15.75">
      <c r="A11" s="465" t="s">
        <v>155</v>
      </c>
      <c r="B11" s="466"/>
      <c r="C11" s="466"/>
      <c r="D11" s="207"/>
    </row>
    <row r="12" spans="1:4" ht="15.75">
      <c r="A12" s="462" t="s">
        <v>156</v>
      </c>
      <c r="B12" s="463"/>
      <c r="C12" s="464"/>
      <c r="D12" s="96">
        <f>D10+D11</f>
        <v>20259.699999999997</v>
      </c>
    </row>
    <row r="13" spans="1:4" ht="15.75">
      <c r="A13" s="450"/>
      <c r="B13" s="451"/>
      <c r="C13" s="451"/>
      <c r="D13" s="452"/>
    </row>
    <row r="14" spans="1:4">
      <c r="A14" s="456" t="s">
        <v>157</v>
      </c>
      <c r="B14" s="457"/>
      <c r="C14" s="457"/>
      <c r="D14" s="458"/>
    </row>
    <row r="15" spans="1:4" ht="15.75">
      <c r="A15" s="94" t="s">
        <v>158</v>
      </c>
      <c r="B15" s="89" t="s">
        <v>159</v>
      </c>
      <c r="C15" s="89" t="s">
        <v>160</v>
      </c>
      <c r="D15" s="92" t="s">
        <v>154</v>
      </c>
    </row>
    <row r="16" spans="1:4" ht="15.75">
      <c r="A16" s="93"/>
      <c r="B16" s="87"/>
      <c r="C16" s="88"/>
      <c r="D16" s="97"/>
    </row>
    <row r="17" spans="1:4" ht="15.75">
      <c r="A17" s="93"/>
      <c r="B17" s="87"/>
      <c r="C17" s="90"/>
      <c r="D17" s="97"/>
    </row>
    <row r="18" spans="1:4" ht="15.75">
      <c r="A18" s="93"/>
      <c r="B18" s="87"/>
      <c r="C18" s="90"/>
      <c r="D18" s="97"/>
    </row>
    <row r="19" spans="1:4" ht="15.75">
      <c r="A19" s="93"/>
      <c r="B19" s="87"/>
      <c r="C19" s="90"/>
      <c r="D19" s="97"/>
    </row>
    <row r="20" spans="1:4" ht="15.75">
      <c r="A20" s="93"/>
      <c r="B20" s="87"/>
      <c r="C20" s="90"/>
      <c r="D20" s="97"/>
    </row>
    <row r="21" spans="1:4" ht="15.75">
      <c r="A21" s="93"/>
      <c r="B21" s="87"/>
      <c r="C21" s="88"/>
      <c r="D21" s="97"/>
    </row>
    <row r="22" spans="1:4" ht="15.75">
      <c r="A22" s="462" t="s">
        <v>161</v>
      </c>
      <c r="B22" s="463"/>
      <c r="C22" s="464"/>
      <c r="D22" s="96">
        <f t="shared" ref="D22" si="0">SUM(A18:D21)</f>
        <v>0</v>
      </c>
    </row>
    <row r="23" spans="1:4" ht="15.75">
      <c r="A23" s="450"/>
      <c r="B23" s="451"/>
      <c r="C23" s="451"/>
      <c r="D23" s="452"/>
    </row>
    <row r="24" spans="1:4">
      <c r="A24" s="456" t="s">
        <v>162</v>
      </c>
      <c r="B24" s="457"/>
      <c r="C24" s="457"/>
      <c r="D24" s="458"/>
    </row>
    <row r="25" spans="1:4" ht="15.75">
      <c r="A25" s="94" t="s">
        <v>158</v>
      </c>
      <c r="B25" s="89" t="s">
        <v>163</v>
      </c>
      <c r="C25" s="89"/>
      <c r="D25" s="92" t="s">
        <v>154</v>
      </c>
    </row>
    <row r="26" spans="1:4" ht="15.75">
      <c r="A26" s="103"/>
      <c r="B26" s="102"/>
      <c r="C26" s="107"/>
      <c r="D26" s="105"/>
    </row>
    <row r="27" spans="1:4" ht="15.75">
      <c r="A27" s="103"/>
      <c r="B27" s="102"/>
      <c r="C27" s="104"/>
      <c r="D27" s="105"/>
    </row>
    <row r="28" spans="1:4" ht="15.75">
      <c r="A28" s="103"/>
      <c r="B28" s="102"/>
      <c r="C28" s="104"/>
      <c r="D28" s="105"/>
    </row>
    <row r="29" spans="1:4" ht="15.75">
      <c r="A29" s="103"/>
      <c r="B29" s="102"/>
      <c r="C29" s="104"/>
      <c r="D29" s="105"/>
    </row>
    <row r="30" spans="1:4" ht="15.75">
      <c r="A30" s="106"/>
      <c r="B30" s="87"/>
      <c r="C30" s="90"/>
      <c r="D30" s="97"/>
    </row>
    <row r="31" spans="1:4" ht="15.75">
      <c r="A31" s="93"/>
      <c r="B31" s="87"/>
      <c r="C31" s="90"/>
      <c r="D31" s="97"/>
    </row>
    <row r="32" spans="1:4" ht="15.75">
      <c r="A32" s="462" t="s">
        <v>164</v>
      </c>
      <c r="B32" s="463"/>
      <c r="C32" s="464"/>
      <c r="D32" s="96">
        <f t="shared" ref="D32" si="1">SUM(A18:D31)</f>
        <v>0</v>
      </c>
    </row>
    <row r="33" spans="1:4" ht="15.75">
      <c r="A33" s="450"/>
      <c r="B33" s="451"/>
      <c r="C33" s="451"/>
      <c r="D33" s="452"/>
    </row>
    <row r="34" spans="1:4">
      <c r="A34" s="459" t="s">
        <v>165</v>
      </c>
      <c r="B34" s="460"/>
      <c r="C34" s="460"/>
      <c r="D34" s="461"/>
    </row>
    <row r="35" spans="1:4" ht="15.75">
      <c r="A35" s="94" t="s">
        <v>158</v>
      </c>
      <c r="B35" s="89" t="s">
        <v>159</v>
      </c>
      <c r="C35" s="89"/>
      <c r="D35" s="92" t="s">
        <v>154</v>
      </c>
    </row>
    <row r="36" spans="1:4" ht="15.75">
      <c r="A36" s="93"/>
      <c r="B36" s="87"/>
      <c r="C36" s="90"/>
      <c r="D36" s="95"/>
    </row>
    <row r="37" spans="1:4" ht="15.75">
      <c r="A37" s="93"/>
      <c r="B37" s="87"/>
      <c r="C37" s="90"/>
      <c r="D37" s="95"/>
    </row>
    <row r="38" spans="1:4" ht="15.75">
      <c r="A38" s="93"/>
      <c r="B38" s="87"/>
      <c r="C38" s="90"/>
      <c r="D38" s="95"/>
    </row>
    <row r="39" spans="1:4" ht="15.75">
      <c r="A39" s="93"/>
      <c r="B39" s="87"/>
      <c r="C39" s="90"/>
      <c r="D39" s="95"/>
    </row>
    <row r="40" spans="1:4" ht="15.75">
      <c r="A40" s="93"/>
      <c r="B40" s="87"/>
      <c r="C40" s="90"/>
      <c r="D40" s="95"/>
    </row>
    <row r="41" spans="1:4" ht="15.75">
      <c r="A41" s="93"/>
      <c r="B41" s="87"/>
      <c r="C41" s="90"/>
      <c r="D41" s="95"/>
    </row>
    <row r="42" spans="1:4" ht="15.75">
      <c r="A42" s="462" t="s">
        <v>166</v>
      </c>
      <c r="B42" s="463"/>
      <c r="C42" s="464"/>
      <c r="D42" s="96">
        <f t="shared" ref="D42" si="2">SUM(A18:D41)</f>
        <v>0</v>
      </c>
    </row>
    <row r="43" spans="1:4" ht="15.75">
      <c r="A43" s="450"/>
      <c r="B43" s="451"/>
      <c r="C43" s="451"/>
      <c r="D43" s="452"/>
    </row>
    <row r="44" spans="1:4" ht="15.75" thickBot="1">
      <c r="A44" s="453" t="s">
        <v>167</v>
      </c>
      <c r="B44" s="454"/>
      <c r="C44" s="455"/>
      <c r="D44" s="98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</cols>
  <sheetData>
    <row r="1" spans="1:4">
      <c r="A1" s="470"/>
      <c r="B1" s="471"/>
      <c r="C1" s="238"/>
      <c r="D1" s="472"/>
    </row>
    <row r="2" spans="1:4" ht="21" customHeight="1">
      <c r="A2" s="475" t="s">
        <v>243</v>
      </c>
      <c r="B2" s="476"/>
      <c r="C2" s="239"/>
      <c r="D2" s="473"/>
    </row>
    <row r="3" spans="1:4" ht="13.15" customHeight="1">
      <c r="A3" s="477"/>
      <c r="B3" s="478"/>
      <c r="C3" s="240"/>
      <c r="D3" s="474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SUMIF(FINANCEIRO!$H$5:$H$442,C6,FINANCEIRO!$K$5:$K$442)</f>
        <v>-221263.51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SUMIF(FINANCEIRO!$H$5:$H$442,C7,FINANCEIRO!$K$5:$K$442)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SUMIF(FINANCEIRO!$H$5:$H$442,C8,FINANCEIRO!$K$5:$K$442)</f>
        <v>0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SUMIF(FINANCEIRO!$H$5:$H$442,C9,FINANCEIRO!$K$5:$K$442)</f>
        <v>0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SUMIF(FINANCEIRO!$H$5:$H$442,C10,FINANCEIRO!$K$5:$K$442)</f>
        <v>-46876.25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SUMIF(FINANCEIRO!$H$5:$H$442,C11,FINANCEIRO!$K$5:$K$442)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SUMIF(FINANCEIRO!$H$5:$H$442,C12,FINANCEIRO!$K$5:$K$442)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SUMIF(FINANCEIRO!$H$5:$H$442,C13,FINANCEIRO!$K$5:$K$442)</f>
        <v>0</v>
      </c>
    </row>
    <row r="14" spans="1:4" s="208" customFormat="1">
      <c r="A14" s="257" t="s">
        <v>252</v>
      </c>
      <c r="B14" s="258" t="s">
        <v>289</v>
      </c>
      <c r="C14" s="247" t="s">
        <v>252</v>
      </c>
      <c r="D14" s="246">
        <f>SUMIF(FINANCEIRO!$H$5:$H$442,C14,FINANCEIRO!$K$5:$K$442)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SUMIF(FINANCEIRO!$H$5:$H$442,C15,FINANCEIRO!$K$5:$K$442)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SUMIF(FINANCEIRO!$H$5:$H$442,C16,FINANCEIRO!$K$5:$K$442)</f>
        <v>-268139.76</v>
      </c>
    </row>
    <row r="17" spans="1:4">
      <c r="A17" s="243">
        <v>2</v>
      </c>
      <c r="B17" s="244" t="s">
        <v>255</v>
      </c>
      <c r="C17" s="244"/>
      <c r="D17" s="246"/>
    </row>
    <row r="18" spans="1:4" s="208" customFormat="1">
      <c r="A18" s="259" t="s">
        <v>24</v>
      </c>
      <c r="B18" s="260" t="s">
        <v>256</v>
      </c>
      <c r="C18" s="247" t="s">
        <v>24</v>
      </c>
      <c r="D18" s="246">
        <f>SUMIF(FINANCEIRO!$H$5:$H$442,C18,FINANCEIRO!$K$5:$K$442)</f>
        <v>-21982.140000000003</v>
      </c>
    </row>
    <row r="19" spans="1:4" s="208" customFormat="1">
      <c r="A19" s="259" t="s">
        <v>25</v>
      </c>
      <c r="B19" s="260" t="s">
        <v>257</v>
      </c>
      <c r="C19" s="247" t="s">
        <v>25</v>
      </c>
      <c r="D19" s="246">
        <f>SUMIF(FINANCEIRO!$H$5:$H$442,C19,FINANCEIRO!$K$5:$K$442)</f>
        <v>-6192.61</v>
      </c>
    </row>
    <row r="20" spans="1:4" s="208" customFormat="1">
      <c r="A20" s="259" t="s">
        <v>26</v>
      </c>
      <c r="B20" s="260" t="s">
        <v>291</v>
      </c>
      <c r="C20" s="247" t="s">
        <v>26</v>
      </c>
      <c r="D20" s="246">
        <f>SUMIF(FINANCEIRO!$H$5:$H$442,C20,FINANCEIRO!$K$5:$K$442)</f>
        <v>0</v>
      </c>
    </row>
    <row r="21" spans="1:4" s="208" customFormat="1">
      <c r="A21" s="259" t="s">
        <v>292</v>
      </c>
      <c r="B21" s="260" t="s">
        <v>293</v>
      </c>
      <c r="C21" s="247" t="s">
        <v>292</v>
      </c>
      <c r="D21" s="246">
        <f>SUMIF(FINANCEIRO!$H$5:$H$442,C21,FINANCEIRO!$K$5:$K$442)</f>
        <v>-1484.06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SUMIF(FINANCEIRO!$H$5:$H$442,C22,FINANCEIRO!$K$5:$K$442)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SUMIF(FINANCEIRO!$H$5:$H$442,C23,FINANCEIRO!$K$5:$K$442)</f>
        <v>-1739.55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SUMIF(FINANCEIRO!$H$5:$H$442,C24,FINANCEIRO!$K$5:$K$442)</f>
        <v>0</v>
      </c>
    </row>
    <row r="25" spans="1:4">
      <c r="A25" s="248"/>
      <c r="B25" s="249" t="s">
        <v>258</v>
      </c>
      <c r="C25" s="249" t="s">
        <v>62</v>
      </c>
      <c r="D25" s="250">
        <f>SUMIF(FINANCEIRO!$H$5:$H$442,C25,FINANCEIRO!$K$5:$K$442)</f>
        <v>-31398.36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SUMIF(FINANCEIRO!$H$5:$H$442,C27,FINANCEIRO!$K$5:$K$442)</f>
        <v>-22173.25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SUMIF(FINANCEIRO!$H$5:$H$442,C28,FINANCEIRO!$K$5:$K$442)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SUMIF(FINANCEIRO!$H$5:$H$442,C29,FINANCEIRO!$K$5:$K$442)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SUMIF(FINANCEIRO!$H$5:$H$442,C30,FINANCEIRO!$K$5:$K$442)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SUMIF(FINANCEIRO!$H$5:$H$442,C31,FINANCEIRO!$K$5:$K$442)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SUMIF(FINANCEIRO!$H$5:$H$442,C32,FINANCEIRO!$K$5:$K$442)</f>
        <v>-42586</v>
      </c>
    </row>
    <row r="33" spans="1:4" s="208" customFormat="1">
      <c r="A33" s="261" t="s">
        <v>33</v>
      </c>
      <c r="B33" s="263" t="s">
        <v>262</v>
      </c>
      <c r="C33" s="247" t="s">
        <v>33</v>
      </c>
      <c r="D33" s="246">
        <f>SUMIF(FINANCEIRO!$H$5:$H$442,C33,FINANCEIRO!$K$5:$K$442)</f>
        <v>0</v>
      </c>
    </row>
    <row r="34" spans="1:4" s="208" customFormat="1">
      <c r="A34" s="261" t="s">
        <v>34</v>
      </c>
      <c r="B34" s="263" t="s">
        <v>263</v>
      </c>
      <c r="C34" s="247" t="s">
        <v>34</v>
      </c>
      <c r="D34" s="246">
        <f>SUMIF(FINANCEIRO!$H$5:$H$442,C34,FINANCEIRO!$K$5:$K$442)</f>
        <v>0</v>
      </c>
    </row>
    <row r="35" spans="1:4" s="208" customFormat="1">
      <c r="A35" s="261" t="s">
        <v>35</v>
      </c>
      <c r="B35" s="263" t="s">
        <v>301</v>
      </c>
      <c r="C35" s="247" t="s">
        <v>35</v>
      </c>
      <c r="D35" s="246">
        <f>SUMIF(FINANCEIRO!$H$5:$H$442,C35,FINANCEIRO!$K$5:$K$442)</f>
        <v>-4500</v>
      </c>
    </row>
    <row r="36" spans="1:4" s="208" customFormat="1">
      <c r="A36" s="261" t="s">
        <v>37</v>
      </c>
      <c r="B36" s="263" t="s">
        <v>302</v>
      </c>
      <c r="C36" s="247" t="s">
        <v>37</v>
      </c>
      <c r="D36" s="246">
        <f>SUMIF(FINANCEIRO!$H$5:$H$442,C36,FINANCEIRO!$K$5:$K$442)</f>
        <v>0</v>
      </c>
    </row>
    <row r="37" spans="1:4" s="208" customFormat="1">
      <c r="A37" s="261" t="s">
        <v>265</v>
      </c>
      <c r="B37" s="263" t="s">
        <v>303</v>
      </c>
      <c r="C37" s="247" t="s">
        <v>265</v>
      </c>
      <c r="D37" s="246">
        <f>SUMIF(FINANCEIRO!$H$5:$H$442,C37,FINANCEIRO!$K$5:$K$442)</f>
        <v>0</v>
      </c>
    </row>
    <row r="38" spans="1:4" s="208" customFormat="1">
      <c r="A38" s="261" t="s">
        <v>267</v>
      </c>
      <c r="B38" s="263" t="s">
        <v>264</v>
      </c>
      <c r="C38" s="247" t="s">
        <v>267</v>
      </c>
      <c r="D38" s="246">
        <f>SUMIF(FINANCEIRO!$H$5:$H$442,C38,FINANCEIRO!$K$5:$K$442)</f>
        <v>0</v>
      </c>
    </row>
    <row r="39" spans="1:4" s="208" customFormat="1">
      <c r="A39" s="261" t="s">
        <v>38</v>
      </c>
      <c r="B39" s="263" t="s">
        <v>46</v>
      </c>
      <c r="C39" s="247" t="s">
        <v>38</v>
      </c>
      <c r="D39" s="246">
        <f>SUMIF(FINANCEIRO!$H$5:$H$442,C39,FINANCEIRO!$K$5:$K$442)</f>
        <v>0</v>
      </c>
    </row>
    <row r="40" spans="1:4" s="208" customFormat="1">
      <c r="A40" s="261" t="s">
        <v>269</v>
      </c>
      <c r="B40" s="263" t="s">
        <v>266</v>
      </c>
      <c r="C40" s="247" t="s">
        <v>269</v>
      </c>
      <c r="D40" s="246">
        <f>SUMIF(FINANCEIRO!$H$5:$H$442,C40,FINANCEIRO!$K$5:$K$442)</f>
        <v>0</v>
      </c>
    </row>
    <row r="41" spans="1:4" s="208" customFormat="1">
      <c r="A41" s="261" t="s">
        <v>40</v>
      </c>
      <c r="B41" s="263" t="s">
        <v>268</v>
      </c>
      <c r="C41" s="247" t="s">
        <v>40</v>
      </c>
      <c r="D41" s="246">
        <f>SUMIF(FINANCEIRO!$H$5:$H$442,C41,FINANCEIRO!$K$5:$K$442)</f>
        <v>0</v>
      </c>
    </row>
    <row r="42" spans="1:4" s="208" customFormat="1">
      <c r="A42" s="261" t="s">
        <v>41</v>
      </c>
      <c r="B42" s="263" t="s">
        <v>304</v>
      </c>
      <c r="C42" s="247" t="s">
        <v>41</v>
      </c>
      <c r="D42" s="246">
        <f>SUMIF(FINANCEIRO!$H$5:$H$442,C42,FINANCEIRO!$K$5:$K$442)</f>
        <v>0</v>
      </c>
    </row>
    <row r="43" spans="1:4" s="208" customFormat="1">
      <c r="A43" s="261" t="s">
        <v>42</v>
      </c>
      <c r="B43" s="263" t="s">
        <v>305</v>
      </c>
      <c r="C43" s="247" t="s">
        <v>42</v>
      </c>
      <c r="D43" s="246">
        <f>SUMIF(FINANCEIRO!$H$5:$H$442,C43,FINANCEIRO!$K$5:$K$442)</f>
        <v>0</v>
      </c>
    </row>
    <row r="44" spans="1:4" s="208" customFormat="1">
      <c r="A44" s="261" t="s">
        <v>45</v>
      </c>
      <c r="B44" s="263" t="s">
        <v>53</v>
      </c>
      <c r="C44" s="247" t="s">
        <v>45</v>
      </c>
      <c r="D44" s="246">
        <f>SUMIF(FINANCEIRO!$H$5:$H$442,C44,FINANCEIRO!$K$5:$K$442)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SUMIF(FINANCEIRO!$H$5:$H$442,C45,FINANCEIRO!$K$5:$K$442)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SUMIF(FINANCEIRO!$H$5:$H$442,C46,FINANCEIRO!$K$5:$K$442)</f>
        <v>0</v>
      </c>
    </row>
    <row r="47" spans="1:4" s="208" customFormat="1">
      <c r="A47" s="261" t="s">
        <v>308</v>
      </c>
      <c r="B47" s="263" t="s">
        <v>309</v>
      </c>
      <c r="C47" s="247" t="s">
        <v>308</v>
      </c>
      <c r="D47" s="246">
        <f>SUMIF(FINANCEIRO!$H$5:$H$442,C47,FINANCEIRO!$K$5:$K$442)</f>
        <v>-249733.33</v>
      </c>
    </row>
    <row r="48" spans="1:4" s="208" customFormat="1">
      <c r="A48" s="261" t="s">
        <v>310</v>
      </c>
      <c r="B48" s="263" t="s">
        <v>311</v>
      </c>
      <c r="C48" s="247" t="s">
        <v>310</v>
      </c>
      <c r="D48" s="246">
        <f>SUMIF(FINANCEIRO!$H$5:$H$442,C48,FINANCEIRO!$K$5:$K$442)</f>
        <v>0</v>
      </c>
    </row>
    <row r="49" spans="1:4" s="208" customFormat="1">
      <c r="A49" s="261" t="s">
        <v>312</v>
      </c>
      <c r="B49" s="263" t="s">
        <v>313</v>
      </c>
      <c r="C49" s="247" t="s">
        <v>312</v>
      </c>
      <c r="D49" s="246">
        <f>SUMIF(FINANCEIRO!$H$5:$H$442,C49,FINANCEIRO!$K$5:$K$442)</f>
        <v>-3660</v>
      </c>
    </row>
    <row r="50" spans="1:4" s="208" customFormat="1">
      <c r="A50" s="261" t="s">
        <v>314</v>
      </c>
      <c r="B50" s="263" t="s">
        <v>315</v>
      </c>
      <c r="C50" s="261" t="s">
        <v>314</v>
      </c>
      <c r="D50" s="246">
        <f>SUMIF(FINANCEIRO!$H$5:$H$442,C50,FINANCEIRO!$K$5:$K$442)</f>
        <v>0</v>
      </c>
    </row>
    <row r="51" spans="1:4" s="208" customFormat="1">
      <c r="A51" s="261" t="s">
        <v>316</v>
      </c>
      <c r="B51" s="263" t="s">
        <v>270</v>
      </c>
      <c r="C51" s="261" t="s">
        <v>316</v>
      </c>
      <c r="D51" s="246">
        <f>SUMIF(FINANCEIRO!$H$5:$H$442,C51,FINANCEIRO!$K$5:$K$442)</f>
        <v>0</v>
      </c>
    </row>
    <row r="52" spans="1:4" s="208" customFormat="1">
      <c r="A52" s="261" t="s">
        <v>317</v>
      </c>
      <c r="B52" s="262" t="s">
        <v>318</v>
      </c>
      <c r="C52" s="261" t="s">
        <v>317</v>
      </c>
      <c r="D52" s="246">
        <f>SUMIF(FINANCEIRO!$H$5:$H$442,C52,FINANCEIRO!$K$5:$K$442)</f>
        <v>0</v>
      </c>
    </row>
    <row r="53" spans="1:4" s="208" customFormat="1">
      <c r="A53" s="261" t="s">
        <v>319</v>
      </c>
      <c r="B53" s="263" t="s">
        <v>320</v>
      </c>
      <c r="C53" s="261" t="s">
        <v>319</v>
      </c>
      <c r="D53" s="246">
        <f>SUMIF(FINANCEIRO!$H$5:$H$442,C53,FINANCEIRO!$K$5:$K$442)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SUMIF(FINANCEIRO!$H$5:$H$442,C54,FINANCEIRO!$K$5:$K$442)</f>
        <v>-1698.98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SUMIF(FINANCEIRO!$H$5:$H$442,C55,FINANCEIRO!$K$5:$K$442)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SUMIF(FINANCEIRO!$H$5:$H$442,C56,FINANCEIRO!$K$5:$K$442)</f>
        <v>-540</v>
      </c>
    </row>
    <row r="57" spans="1:4">
      <c r="A57" s="261" t="s">
        <v>327</v>
      </c>
      <c r="B57" s="266" t="s">
        <v>226</v>
      </c>
      <c r="C57" s="268" t="s">
        <v>327</v>
      </c>
      <c r="D57" s="246">
        <f>SUMIF(FINANCEIRO!$H$5:$H$442,C57,FINANCEIRO!$K$5:$K$442)</f>
        <v>-673.91</v>
      </c>
    </row>
    <row r="58" spans="1:4" s="208" customFormat="1">
      <c r="A58" s="261" t="s">
        <v>328</v>
      </c>
      <c r="B58" s="266" t="s">
        <v>1225</v>
      </c>
      <c r="C58" s="268" t="s">
        <v>328</v>
      </c>
      <c r="D58" s="246">
        <f>SUMIF(FINANCEIRO!$H$5:$H$442,C58,FINANCEIRO!$K$5:$K$442)</f>
        <v>0</v>
      </c>
    </row>
    <row r="59" spans="1:4" s="208" customFormat="1">
      <c r="A59" s="261" t="s">
        <v>1227</v>
      </c>
      <c r="B59" s="266" t="s">
        <v>1226</v>
      </c>
      <c r="C59" s="268" t="s">
        <v>1227</v>
      </c>
      <c r="D59" s="246">
        <f>SUMIF(FINANCEIRO!$H$5:$H$442,C59,FINANCEIRO!$K$5:$K$442)</f>
        <v>0</v>
      </c>
    </row>
    <row r="60" spans="1:4" s="208" customFormat="1">
      <c r="A60" s="261" t="s">
        <v>1229</v>
      </c>
      <c r="B60" s="266" t="s">
        <v>1228</v>
      </c>
      <c r="C60" s="268" t="s">
        <v>1229</v>
      </c>
      <c r="D60" s="246">
        <f>SUMIF(FINANCEIRO!$H$5:$H$442,C60,FINANCEIRO!$K$5:$K$442)</f>
        <v>-2100</v>
      </c>
    </row>
    <row r="61" spans="1:4" s="208" customFormat="1">
      <c r="A61" s="261" t="s">
        <v>1231</v>
      </c>
      <c r="B61" s="266" t="s">
        <v>1230</v>
      </c>
      <c r="C61" s="268" t="s">
        <v>1231</v>
      </c>
      <c r="D61" s="246">
        <f>SUMIF(FINANCEIRO!$H$5:$H$442,C61,FINANCEIRO!$K$5:$K$442)</f>
        <v>0</v>
      </c>
    </row>
    <row r="62" spans="1:4" s="208" customFormat="1">
      <c r="A62" s="261" t="s">
        <v>1233</v>
      </c>
      <c r="B62" s="266" t="s">
        <v>1232</v>
      </c>
      <c r="C62" s="268" t="s">
        <v>1233</v>
      </c>
      <c r="D62" s="246">
        <f>SUMIF(FINANCEIRO!$H$5:$H$442,C62,FINANCEIRO!$K$5:$K$442)</f>
        <v>0</v>
      </c>
    </row>
    <row r="63" spans="1:4" s="208" customFormat="1">
      <c r="A63" s="261" t="s">
        <v>1235</v>
      </c>
      <c r="B63" s="266" t="s">
        <v>1234</v>
      </c>
      <c r="C63" s="268" t="s">
        <v>1235</v>
      </c>
      <c r="D63" s="246">
        <f>SUMIF(FINANCEIRO!$H$5:$H$442,C63,FINANCEIRO!$K$5:$K$442)</f>
        <v>0</v>
      </c>
    </row>
    <row r="64" spans="1:4" s="208" customFormat="1">
      <c r="A64" s="261" t="s">
        <v>1237</v>
      </c>
      <c r="B64" s="266" t="s">
        <v>1236</v>
      </c>
      <c r="C64" s="268" t="s">
        <v>1237</v>
      </c>
      <c r="D64" s="246">
        <f>SUMIF(FINANCEIRO!$H$5:$H$442,C64,FINANCEIRO!$K$5:$K$442)</f>
        <v>0</v>
      </c>
    </row>
    <row r="65" spans="1:4" s="208" customFormat="1">
      <c r="A65" s="261" t="s">
        <v>1239</v>
      </c>
      <c r="B65" s="266" t="s">
        <v>1238</v>
      </c>
      <c r="C65" s="268" t="s">
        <v>1239</v>
      </c>
      <c r="D65" s="246">
        <f>SUMIF(FINANCEIRO!$H$5:$H$442,C65,FINANCEIRO!$K$5:$K$442)</f>
        <v>0</v>
      </c>
    </row>
    <row r="66" spans="1:4" s="208" customFormat="1">
      <c r="A66" s="261" t="s">
        <v>1241</v>
      </c>
      <c r="B66" s="266" t="s">
        <v>1240</v>
      </c>
      <c r="C66" s="268" t="s">
        <v>1241</v>
      </c>
      <c r="D66" s="246">
        <f>SUMIF(FINANCEIRO!$H$5:$H$442,C66,FINANCEIRO!$K$5:$K$442)</f>
        <v>0</v>
      </c>
    </row>
    <row r="67" spans="1:4" s="208" customFormat="1">
      <c r="A67" s="261" t="s">
        <v>1243</v>
      </c>
      <c r="B67" s="266" t="s">
        <v>1242</v>
      </c>
      <c r="C67" s="268" t="s">
        <v>1243</v>
      </c>
      <c r="D67" s="246">
        <f>SUMIF(FINANCEIRO!$H$5:$H$442,C67,FINANCEIRO!$K$5:$K$442)</f>
        <v>0</v>
      </c>
    </row>
    <row r="68" spans="1:4" s="208" customFormat="1">
      <c r="A68" s="261" t="s">
        <v>1245</v>
      </c>
      <c r="B68" s="266" t="s">
        <v>1244</v>
      </c>
      <c r="C68" s="268" t="s">
        <v>1245</v>
      </c>
      <c r="D68" s="246">
        <f>SUMIF(FINANCEIRO!$H$5:$H$442,C68,FINANCEIRO!$K$5:$K$442)</f>
        <v>-2813.7</v>
      </c>
    </row>
    <row r="69" spans="1:4" s="208" customFormat="1">
      <c r="A69" s="261" t="s">
        <v>1247</v>
      </c>
      <c r="B69" s="266" t="s">
        <v>1246</v>
      </c>
      <c r="C69" s="268" t="s">
        <v>1247</v>
      </c>
      <c r="D69" s="246">
        <f>SUMIF(FINANCEIRO!$H$5:$H$442,C69,FINANCEIRO!$K$5:$K$442)</f>
        <v>0</v>
      </c>
    </row>
    <row r="70" spans="1:4" s="208" customFormat="1">
      <c r="A70" s="261" t="s">
        <v>1248</v>
      </c>
      <c r="B70" s="263" t="s">
        <v>253</v>
      </c>
      <c r="C70" s="268" t="s">
        <v>1248</v>
      </c>
      <c r="D70" s="246">
        <f>SUMIF(FINANCEIRO!$H$5:$H$442,C70,FINANCEIRO!$K$5:$K$442)</f>
        <v>0</v>
      </c>
    </row>
    <row r="71" spans="1:4">
      <c r="A71" s="248"/>
      <c r="B71" s="249" t="s">
        <v>272</v>
      </c>
      <c r="C71" s="249" t="s">
        <v>63</v>
      </c>
      <c r="D71" s="250">
        <f>SUMIF(FINANCEIRO!$H$5:$H$442,C71,FINANCEIRO!$K$5:$K$442)</f>
        <v>-330479.17</v>
      </c>
    </row>
    <row r="72" spans="1:4">
      <c r="A72" s="243">
        <v>4</v>
      </c>
      <c r="B72" s="244" t="s">
        <v>273</v>
      </c>
      <c r="C72" s="244"/>
      <c r="D72" s="246"/>
    </row>
    <row r="73" spans="1:4">
      <c r="A73" s="264" t="s">
        <v>47</v>
      </c>
      <c r="B73" s="265" t="s">
        <v>274</v>
      </c>
      <c r="C73" s="264" t="s">
        <v>47</v>
      </c>
      <c r="D73" s="246">
        <f>SUMIF(FINANCEIRO!$H$5:$H$442,C73,FINANCEIRO!$K$5:$K$442)</f>
        <v>-5000</v>
      </c>
    </row>
    <row r="74" spans="1:4">
      <c r="A74" s="264" t="s">
        <v>48</v>
      </c>
      <c r="B74" s="265" t="s">
        <v>275</v>
      </c>
      <c r="C74" s="264" t="s">
        <v>48</v>
      </c>
      <c r="D74" s="246">
        <f>SUMIF(FINANCEIRO!$H$5:$H$442,C74,FINANCEIRO!$K$5:$K$442)</f>
        <v>0</v>
      </c>
    </row>
    <row r="75" spans="1:4">
      <c r="A75" s="264" t="s">
        <v>49</v>
      </c>
      <c r="B75" s="265" t="s">
        <v>276</v>
      </c>
      <c r="C75" s="264" t="s">
        <v>49</v>
      </c>
      <c r="D75" s="246">
        <f>SUMIF(FINANCEIRO!$H$5:$H$442,C75,FINANCEIRO!$K$5:$K$442)</f>
        <v>0</v>
      </c>
    </row>
    <row r="76" spans="1:4">
      <c r="A76" s="264" t="s">
        <v>50</v>
      </c>
      <c r="B76" s="265" t="s">
        <v>277</v>
      </c>
      <c r="C76" s="264" t="s">
        <v>50</v>
      </c>
      <c r="D76" s="246">
        <f>SUMIF(FINANCEIRO!$H$5:$H$442,C76,FINANCEIRO!$K$5:$K$442)</f>
        <v>-4450</v>
      </c>
    </row>
    <row r="77" spans="1:4" s="208" customFormat="1">
      <c r="A77" s="264" t="s">
        <v>51</v>
      </c>
      <c r="B77" s="265" t="s">
        <v>278</v>
      </c>
      <c r="C77" s="264" t="s">
        <v>51</v>
      </c>
      <c r="D77" s="246">
        <f>SUMIF(FINANCEIRO!$H$5:$H$442,C77,FINANCEIRO!$K$5:$K$442)</f>
        <v>0</v>
      </c>
    </row>
    <row r="78" spans="1:4" s="208" customFormat="1">
      <c r="A78" s="264" t="s">
        <v>52</v>
      </c>
      <c r="B78" s="265" t="s">
        <v>279</v>
      </c>
      <c r="C78" s="264" t="s">
        <v>52</v>
      </c>
      <c r="D78" s="246">
        <f>SUMIF(FINANCEIRO!$H$5:$H$442,C78,FINANCEIRO!$K$5:$K$442)</f>
        <v>0</v>
      </c>
    </row>
    <row r="79" spans="1:4">
      <c r="A79" s="264" t="s">
        <v>280</v>
      </c>
      <c r="B79" s="265" t="s">
        <v>329</v>
      </c>
      <c r="C79" s="264" t="s">
        <v>280</v>
      </c>
      <c r="D79" s="246">
        <f>SUMIF(FINANCEIRO!$H$5:$H$442,C79,FINANCEIRO!$K$5:$K$442)</f>
        <v>-848.96</v>
      </c>
    </row>
    <row r="80" spans="1:4">
      <c r="A80" s="264" t="s">
        <v>330</v>
      </c>
      <c r="B80" s="265" t="s">
        <v>331</v>
      </c>
      <c r="C80" s="264" t="s">
        <v>330</v>
      </c>
      <c r="D80" s="246">
        <f>SUMIF(FINANCEIRO!$H$5:$H$442,C80,FINANCEIRO!$K$5:$K$442)</f>
        <v>-34889.729999999996</v>
      </c>
    </row>
    <row r="81" spans="1:4">
      <c r="A81" s="264" t="s">
        <v>332</v>
      </c>
      <c r="B81" s="265" t="s">
        <v>253</v>
      </c>
      <c r="C81" s="264" t="s">
        <v>332</v>
      </c>
      <c r="D81" s="246">
        <f>SUMIF(FINANCEIRO!$H$5:$H$442,C81,FINANCEIRO!$K$5:$K$442)</f>
        <v>0</v>
      </c>
    </row>
    <row r="82" spans="1:4">
      <c r="A82" s="248"/>
      <c r="B82" s="249" t="s">
        <v>281</v>
      </c>
      <c r="C82" s="249" t="s">
        <v>64</v>
      </c>
      <c r="D82" s="250">
        <f>SUMIF(FINANCEIRO!$H$5:$H$442,C82,FINANCEIRO!$K$5:$K$442)</f>
        <v>-45188.69</v>
      </c>
    </row>
    <row r="83" spans="1:4">
      <c r="A83" s="248" t="s">
        <v>8</v>
      </c>
      <c r="B83" s="249" t="s">
        <v>282</v>
      </c>
      <c r="C83" s="249"/>
      <c r="D83" s="250">
        <f>D82+D71+D25+D16</f>
        <v>-675205.98</v>
      </c>
    </row>
    <row r="84" spans="1:4">
      <c r="A84" s="248" t="s">
        <v>43</v>
      </c>
      <c r="B84" s="249" t="s">
        <v>44</v>
      </c>
      <c r="C84" s="249"/>
      <c r="D84" s="250">
        <f>SUMIF(FINANCEIRO!$H$5:$H$442,C84,FINANCEIRO!$K$5:$K$442)</f>
        <v>0</v>
      </c>
    </row>
    <row r="85" spans="1:4">
      <c r="A85" s="479" t="s">
        <v>283</v>
      </c>
      <c r="B85" s="480"/>
      <c r="C85" s="480"/>
      <c r="D85" s="481"/>
    </row>
    <row r="86" spans="1:4">
      <c r="A86" s="467" t="s">
        <v>284</v>
      </c>
      <c r="B86" s="468"/>
      <c r="C86" s="468"/>
      <c r="D86" s="469"/>
    </row>
    <row r="87" spans="1:4">
      <c r="A87" s="467" t="s">
        <v>285</v>
      </c>
      <c r="B87" s="468"/>
      <c r="C87" s="468"/>
      <c r="D87" s="469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6" t="str">
        <f>INICIO!C5</f>
        <v>UNIDADE: MIRACATU/SP</v>
      </c>
      <c r="B1" s="35" t="str">
        <f>INICIO!C6</f>
        <v>MÊS: 05/2023</v>
      </c>
    </row>
    <row r="2" spans="1:2">
      <c r="A2" s="482" t="str">
        <f>INICIO!C4</f>
        <v>OS: INSTITUTO DIVA ALVES DO BRASIL - IDAB</v>
      </c>
      <c r="B2" s="483"/>
    </row>
    <row r="3" spans="1:2">
      <c r="A3" s="484" t="s">
        <v>65</v>
      </c>
      <c r="B3" s="485"/>
    </row>
    <row r="4" spans="1:2">
      <c r="A4" s="486"/>
      <c r="B4" s="487"/>
    </row>
    <row r="5" spans="1:2" ht="15.75">
      <c r="A5" s="488" t="s">
        <v>66</v>
      </c>
      <c r="B5" s="489"/>
    </row>
    <row r="6" spans="1:2">
      <c r="A6" s="12" t="s">
        <v>67</v>
      </c>
      <c r="B6" s="13">
        <f>FINANCEIRO!L3</f>
        <v>0</v>
      </c>
    </row>
    <row r="7" spans="1:2">
      <c r="A7" s="14" t="s">
        <v>68</v>
      </c>
      <c r="B7" s="15"/>
    </row>
    <row r="8" spans="1:2" ht="15.75">
      <c r="A8" s="16" t="s">
        <v>69</v>
      </c>
      <c r="B8" s="17" t="e">
        <f>SUMIF([1]Balancete!$E$9:$E$268,"3.1.10.1",[1]Balancete!$X$9:$X$268)-SUMIF([1]Balancete!$E$9:$E$268,"3.1.10.1",[1]Balancete!$AB$9:$AB$268)</f>
        <v>#VALUE!</v>
      </c>
    </row>
    <row r="9" spans="1:2" ht="15.75">
      <c r="A9" s="18" t="s">
        <v>70</v>
      </c>
      <c r="B9" s="19">
        <v>0</v>
      </c>
    </row>
    <row r="10" spans="1:2" ht="15.75">
      <c r="A10" s="16" t="s">
        <v>71</v>
      </c>
      <c r="B10" s="17">
        <v>0</v>
      </c>
    </row>
    <row r="11" spans="1:2" ht="15.75">
      <c r="A11" s="18" t="s">
        <v>72</v>
      </c>
      <c r="B11" s="19">
        <v>0</v>
      </c>
    </row>
    <row r="12" spans="1:2">
      <c r="A12" s="20" t="s">
        <v>73</v>
      </c>
      <c r="B12" s="21">
        <v>0</v>
      </c>
    </row>
    <row r="13" spans="1:2" ht="15.75">
      <c r="A13" s="16" t="s">
        <v>74</v>
      </c>
      <c r="B13" s="17" t="e">
        <f>SUMIF([1]Balancete!$E$9:$E$268,"3.1.30.1",[1]Balancete!$X$9:$X$268)-SUMIF([1]Balancete!$E$9:$E$268,"3.1.30.1",[1]Balancete!$AB$9:$AB$268)</f>
        <v>#VALUE!</v>
      </c>
    </row>
    <row r="14" spans="1:2" ht="15.75">
      <c r="A14" s="18" t="s">
        <v>75</v>
      </c>
      <c r="B14" s="19">
        <v>0</v>
      </c>
    </row>
    <row r="15" spans="1:2" ht="15.75">
      <c r="A15" s="16" t="s">
        <v>76</v>
      </c>
      <c r="B15" s="17">
        <v>0</v>
      </c>
    </row>
    <row r="16" spans="1:2" ht="15.75">
      <c r="A16" s="18" t="s">
        <v>77</v>
      </c>
      <c r="B16" s="19"/>
    </row>
    <row r="17" spans="1:2">
      <c r="A17" s="20" t="s">
        <v>78</v>
      </c>
      <c r="B17" s="21">
        <v>0</v>
      </c>
    </row>
    <row r="18" spans="1:2">
      <c r="A18" s="12" t="s">
        <v>79</v>
      </c>
      <c r="B18" s="22">
        <f>B12+B17</f>
        <v>0</v>
      </c>
    </row>
    <row r="19" spans="1:2">
      <c r="A19" s="23" t="s">
        <v>80</v>
      </c>
      <c r="B19" s="24"/>
    </row>
    <row r="20" spans="1:2" ht="15.75">
      <c r="A20" s="16" t="s">
        <v>81</v>
      </c>
      <c r="B20" s="30" t="e">
        <f>SUMIF([1]Balancete!$E$9:$E$268,"4.1.10.1",[1]Balancete!$X$9:$X$268)-SUMIF([1]Balancete!$E$9:$E$268,"4.1.10.1",[1]Balancete!$AB$9:$AB$268)</f>
        <v>#VALUE!</v>
      </c>
    </row>
    <row r="21" spans="1:2" ht="15.75">
      <c r="A21" s="18" t="s">
        <v>82</v>
      </c>
      <c r="B21" s="31" t="e">
        <f>SUMIF([1]Balancete!$E$9:$E$268,"4.1.10.4",[1]Balancete!$X$9:$X$268)-SUMIF([1]Balancete!$E$9:$E$268,"4.1.10.4",[1]Balancete!$AB$9:$AB$268)</f>
        <v>#VALUE!</v>
      </c>
    </row>
    <row r="22" spans="1:2" ht="15.75">
      <c r="A22" s="16" t="s">
        <v>83</v>
      </c>
      <c r="B22" s="32" t="e">
        <f>SUMIF([1]Balancete!$E$9:$E$268,"4.1.10.3",[1]Balancete!$X$9:$X$268)-SUMIF([1]Balancete!$E$9:$E$268,"4.1.10.3",[1]Balancete!$AB$9:$AB$268)</f>
        <v>#VALUE!</v>
      </c>
    </row>
    <row r="23" spans="1:2" ht="15.75">
      <c r="A23" s="18" t="s">
        <v>84</v>
      </c>
      <c r="B23" s="31" t="e">
        <f>SUMIF([1]Balancete!$E$9:$E$268,"4.1.10.100.8",[1]Balancete!$X$9:$X$268)-SUMIF([1]Balancete!$E$9:$E$268,"4.1.10.100.8",[1]Balancete!$AB$9:$AB$268)</f>
        <v>#VALUE!</v>
      </c>
    </row>
    <row r="24" spans="1:2" ht="15.75">
      <c r="A24" s="16" t="s">
        <v>85</v>
      </c>
      <c r="B24" s="32" t="e">
        <f>SUMIF([1]Balancete!$E$9:$E$268,"4.1.10.2",[1]Balancete!$X$9:$X$268)-SUMIF([1]Balancete!$E$9:$E$268,"4.1.10.2",[1]Balancete!$AB$9:$AB$268)</f>
        <v>#VALUE!</v>
      </c>
    </row>
    <row r="25" spans="1:2" ht="15.75">
      <c r="A25" s="18" t="s">
        <v>86</v>
      </c>
      <c r="B25" s="33">
        <v>0</v>
      </c>
    </row>
    <row r="26" spans="1:2">
      <c r="A26" s="20" t="s">
        <v>87</v>
      </c>
      <c r="B26" s="21" t="e">
        <f>SUM(B20:B24)</f>
        <v>#VALUE!</v>
      </c>
    </row>
    <row r="27" spans="1:2">
      <c r="A27" s="25" t="s">
        <v>88</v>
      </c>
      <c r="B27" s="34" t="e">
        <f>SUMIF([1]Balancete!$E$9:$E$268,"4.1.30.4",[1]Balancete!$X$9:$X$268)-SUMIF([1]Balancete!$E$9:$E$268,"4.1.30.4",[1]Balancete!$AB$9:$AB$268)</f>
        <v>#VALUE!</v>
      </c>
    </row>
    <row r="28" spans="1:2">
      <c r="A28" s="25" t="s">
        <v>89</v>
      </c>
      <c r="B28" s="34" t="e">
        <f>SUMIF([1]Balancete!$E$9:$E$268,"4.1.20.1",[1]Balancete!$X$9:$X$268)-SUMIF([1]Balancete!$E$9:$E$268,"4.1.20.1",[1]Balancete!$AB$9:$AB$268)</f>
        <v>#VALUE!</v>
      </c>
    </row>
    <row r="29" spans="1:2">
      <c r="A29" s="25" t="s">
        <v>90</v>
      </c>
      <c r="B29" s="34">
        <v>0</v>
      </c>
    </row>
    <row r="30" spans="1:2">
      <c r="A30" s="25" t="s">
        <v>91</v>
      </c>
      <c r="B30" s="34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5" t="s">
        <v>92</v>
      </c>
      <c r="B31" s="34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2" t="s">
        <v>93</v>
      </c>
      <c r="B32" s="22" t="e">
        <f>SUM(B26:B31)</f>
        <v>#VALUE!</v>
      </c>
    </row>
    <row r="33" spans="1:2">
      <c r="A33" s="23" t="s">
        <v>94</v>
      </c>
      <c r="B33" s="158"/>
    </row>
    <row r="34" spans="1:2" ht="15.75">
      <c r="A34" s="16" t="s">
        <v>95</v>
      </c>
      <c r="B34" s="17" t="e">
        <f>SUMIF([1]Balancete!$E$9:$E$268,"1.2.20.5",[1]Balancete!$X$9:$X$268)-SUMIF([1]Balancete!$E$9:$E$268,"1.2.20.5",[1]Balancete!$AB$9:$AB$268)</f>
        <v>#VALUE!</v>
      </c>
    </row>
    <row r="35" spans="1:2" ht="15.75">
      <c r="A35" s="18" t="s">
        <v>96</v>
      </c>
      <c r="B35" s="19">
        <v>0</v>
      </c>
    </row>
    <row r="36" spans="1:2" ht="15.75">
      <c r="A36" s="16" t="s">
        <v>97</v>
      </c>
      <c r="B36" s="17">
        <v>0</v>
      </c>
    </row>
    <row r="37" spans="1:2" ht="15.75">
      <c r="A37" s="18" t="s">
        <v>98</v>
      </c>
      <c r="B37" s="19">
        <v>0</v>
      </c>
    </row>
    <row r="38" spans="1:2" ht="15.75">
      <c r="A38" s="26" t="s">
        <v>99</v>
      </c>
      <c r="B38" s="27">
        <v>0</v>
      </c>
    </row>
    <row r="39" spans="1:2">
      <c r="A39" s="12" t="s">
        <v>100</v>
      </c>
      <c r="B39" s="22" t="e">
        <f>SUM(B34:B38)</f>
        <v>#VALUE!</v>
      </c>
    </row>
    <row r="40" spans="1:2">
      <c r="A40" s="28" t="s">
        <v>101</v>
      </c>
      <c r="B40" s="29" t="e">
        <f>SUM(B32+B39)</f>
        <v>#VALUE!</v>
      </c>
    </row>
    <row r="41" spans="1:2" ht="15.75" thickBot="1">
      <c r="A41" s="10" t="s">
        <v>102</v>
      </c>
      <c r="B41" s="11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  <col min="5" max="16384" width="8.85546875" style="208"/>
  </cols>
  <sheetData>
    <row r="1" spans="1:4">
      <c r="A1" s="470"/>
      <c r="B1" s="471"/>
      <c r="C1" s="254"/>
      <c r="D1" s="472"/>
    </row>
    <row r="2" spans="1:4" ht="21" customHeight="1">
      <c r="A2" s="475" t="s">
        <v>243</v>
      </c>
      <c r="B2" s="476"/>
      <c r="C2" s="255"/>
      <c r="D2" s="473"/>
    </row>
    <row r="3" spans="1:4" ht="13.15" customHeight="1">
      <c r="A3" s="477"/>
      <c r="B3" s="478"/>
      <c r="C3" s="256"/>
      <c r="D3" s="474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SUMIF(FINANCEIRO!$H$5:$H$442,C6,FINANCEIRO!$K$5:$K$442)</f>
        <v>-221263.51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SUMIF(FINANCEIRO!$H$5:$H$442,C7,FINANCEIRO!$K$5:$K$442)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SUMIF(FINANCEIRO!$H$5:$H$442,C8,FINANCEIRO!$K$5:$K$442)</f>
        <v>0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SUMIF(FINANCEIRO!$H$5:$H$442,C9,FINANCEIRO!$K$5:$K$442)</f>
        <v>0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SUMIF(FINANCEIRO!$H$5:$H$442,C10,FINANCEIRO!$K$5:$K$442)</f>
        <v>-46876.25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SUMIF(FINANCEIRO!$H$5:$H$442,C11,FINANCEIRO!$K$5:$K$442)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SUMIF(FINANCEIRO!$H$5:$H$442,C12,FINANCEIRO!$K$5:$K$442)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SUMIF(FINANCEIRO!$H$5:$H$442,C13,FINANCEIRO!$K$5:$K$442)</f>
        <v>0</v>
      </c>
    </row>
    <row r="14" spans="1:4">
      <c r="A14" s="257" t="s">
        <v>252</v>
      </c>
      <c r="B14" s="258" t="s">
        <v>289</v>
      </c>
      <c r="C14" s="247" t="s">
        <v>252</v>
      </c>
      <c r="D14" s="246">
        <f>SUMIF(FINANCEIRO!$H$5:$H$442,C14,FINANCEIRO!$K$5:$K$442)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SUMIF(FINANCEIRO!$H$5:$H$442,C15,FINANCEIRO!$K$5:$K$442)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SUMIF(FINANCEIRO!$H$5:$H$442,C16,FINANCEIRO!$K$5:$K$442)</f>
        <v>-268139.76</v>
      </c>
    </row>
    <row r="17" spans="1:4">
      <c r="A17" s="243">
        <v>2</v>
      </c>
      <c r="B17" s="244" t="s">
        <v>255</v>
      </c>
      <c r="C17" s="244"/>
      <c r="D17" s="246"/>
    </row>
    <row r="18" spans="1:4">
      <c r="A18" s="259" t="s">
        <v>24</v>
      </c>
      <c r="B18" s="260" t="s">
        <v>256</v>
      </c>
      <c r="C18" s="247" t="s">
        <v>24</v>
      </c>
      <c r="D18" s="246">
        <f>SUMIF(FINANCEIRO!$H$5:$H$442,C18,FINANCEIRO!$K$5:$K$442)</f>
        <v>-21982.140000000003</v>
      </c>
    </row>
    <row r="19" spans="1:4">
      <c r="A19" s="259" t="s">
        <v>25</v>
      </c>
      <c r="B19" s="260" t="s">
        <v>257</v>
      </c>
      <c r="C19" s="247" t="s">
        <v>25</v>
      </c>
      <c r="D19" s="246">
        <f>SUMIF(FINANCEIRO!$H$5:$H$442,C19,FINANCEIRO!$K$5:$K$442)</f>
        <v>-6192.61</v>
      </c>
    </row>
    <row r="20" spans="1:4">
      <c r="A20" s="259" t="s">
        <v>26</v>
      </c>
      <c r="B20" s="260" t="s">
        <v>291</v>
      </c>
      <c r="C20" s="247" t="s">
        <v>26</v>
      </c>
      <c r="D20" s="246">
        <f>SUMIF(FINANCEIRO!$H$5:$H$442,C20,FINANCEIRO!$K$5:$K$442)</f>
        <v>0</v>
      </c>
    </row>
    <row r="21" spans="1:4">
      <c r="A21" s="259" t="s">
        <v>292</v>
      </c>
      <c r="B21" s="260" t="s">
        <v>293</v>
      </c>
      <c r="C21" s="247" t="s">
        <v>292</v>
      </c>
      <c r="D21" s="246">
        <f>SUMIF(FINANCEIRO!$H$5:$H$442,C21,FINANCEIRO!$K$5:$K$442)</f>
        <v>-1484.06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SUMIF(FINANCEIRO!$H$5:$H$442,C22,FINANCEIRO!$K$5:$K$442)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SUMIF(FINANCEIRO!$H$5:$H$442,C23,FINANCEIRO!$K$5:$K$442)</f>
        <v>-1739.55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SUMIF(FINANCEIRO!$H$5:$H$442,C24,FINANCEIRO!$K$5:$K$442)</f>
        <v>0</v>
      </c>
    </row>
    <row r="25" spans="1:4">
      <c r="A25" s="248"/>
      <c r="B25" s="249" t="s">
        <v>258</v>
      </c>
      <c r="C25" s="249" t="s">
        <v>62</v>
      </c>
      <c r="D25" s="250">
        <f>SUMIF(FINANCEIRO!$H$5:$H$442,C25,FINANCEIRO!$K$5:$K$442)</f>
        <v>-31398.36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SUMIF(FINANCEIRO!$H$5:$H$442,C27,FINANCEIRO!$K$5:$K$442)</f>
        <v>-22173.25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SUMIF(FINANCEIRO!$H$5:$H$442,C28,FINANCEIRO!$K$5:$K$442)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SUMIF(FINANCEIRO!$H$5:$H$442,C29,FINANCEIRO!$K$5:$K$442)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SUMIF(FINANCEIRO!$H$5:$H$442,C30,FINANCEIRO!$K$5:$K$442)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SUMIF(FINANCEIRO!$H$5:$H$442,C31,FINANCEIRO!$K$5:$K$442)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SUMIF(FINANCEIRO!$H$5:$H$442,C32,FINANCEIRO!$K$5:$K$442)</f>
        <v>-42586</v>
      </c>
    </row>
    <row r="33" spans="1:4">
      <c r="A33" s="261" t="s">
        <v>33</v>
      </c>
      <c r="B33" s="263" t="s">
        <v>262</v>
      </c>
      <c r="C33" s="247" t="s">
        <v>33</v>
      </c>
      <c r="D33" s="246">
        <f>SUMIF(FINANCEIRO!$H$5:$H$442,C33,FINANCEIRO!$K$5:$K$442)</f>
        <v>0</v>
      </c>
    </row>
    <row r="34" spans="1:4">
      <c r="A34" s="261" t="s">
        <v>34</v>
      </c>
      <c r="B34" s="263" t="s">
        <v>263</v>
      </c>
      <c r="C34" s="247" t="s">
        <v>34</v>
      </c>
      <c r="D34" s="246">
        <f>SUMIF(FINANCEIRO!$H$5:$H$442,C34,FINANCEIRO!$K$5:$K$442)</f>
        <v>0</v>
      </c>
    </row>
    <row r="35" spans="1:4">
      <c r="A35" s="261" t="s">
        <v>35</v>
      </c>
      <c r="B35" s="263" t="s">
        <v>301</v>
      </c>
      <c r="C35" s="247" t="s">
        <v>35</v>
      </c>
      <c r="D35" s="246">
        <f>SUMIF(FINANCEIRO!$H$5:$H$442,C35,FINANCEIRO!$K$5:$K$442)</f>
        <v>-4500</v>
      </c>
    </row>
    <row r="36" spans="1:4">
      <c r="A36" s="261" t="s">
        <v>37</v>
      </c>
      <c r="B36" s="263" t="s">
        <v>302</v>
      </c>
      <c r="C36" s="247" t="s">
        <v>37</v>
      </c>
      <c r="D36" s="246">
        <f>SUMIF(FINANCEIRO!$H$5:$H$442,C36,FINANCEIRO!$K$5:$K$442)</f>
        <v>0</v>
      </c>
    </row>
    <row r="37" spans="1:4">
      <c r="A37" s="261" t="s">
        <v>265</v>
      </c>
      <c r="B37" s="263" t="s">
        <v>303</v>
      </c>
      <c r="C37" s="247" t="s">
        <v>265</v>
      </c>
      <c r="D37" s="246">
        <f>SUMIF(FINANCEIRO!$H$5:$H$442,C37,FINANCEIRO!$K$5:$K$442)</f>
        <v>0</v>
      </c>
    </row>
    <row r="38" spans="1:4">
      <c r="A38" s="261" t="s">
        <v>267</v>
      </c>
      <c r="B38" s="263" t="s">
        <v>264</v>
      </c>
      <c r="C38" s="247" t="s">
        <v>267</v>
      </c>
      <c r="D38" s="246">
        <f>SUMIF(FINANCEIRO!$H$5:$H$442,C38,FINANCEIRO!$K$5:$K$442)</f>
        <v>0</v>
      </c>
    </row>
    <row r="39" spans="1:4">
      <c r="A39" s="261" t="s">
        <v>38</v>
      </c>
      <c r="B39" s="263" t="s">
        <v>46</v>
      </c>
      <c r="C39" s="247" t="s">
        <v>38</v>
      </c>
      <c r="D39" s="246">
        <f>SUMIF(FINANCEIRO!$H$5:$H$442,C39,FINANCEIRO!$K$5:$K$442)</f>
        <v>0</v>
      </c>
    </row>
    <row r="40" spans="1:4">
      <c r="A40" s="261" t="s">
        <v>269</v>
      </c>
      <c r="B40" s="263" t="s">
        <v>266</v>
      </c>
      <c r="C40" s="247" t="s">
        <v>269</v>
      </c>
      <c r="D40" s="246">
        <f>SUMIF(FINANCEIRO!$H$5:$H$442,C40,FINANCEIRO!$K$5:$K$442)</f>
        <v>0</v>
      </c>
    </row>
    <row r="41" spans="1:4">
      <c r="A41" s="261" t="s">
        <v>40</v>
      </c>
      <c r="B41" s="263" t="s">
        <v>268</v>
      </c>
      <c r="C41" s="247" t="s">
        <v>40</v>
      </c>
      <c r="D41" s="246">
        <f>SUMIF(FINANCEIRO!$H$5:$H$442,C41,FINANCEIRO!$K$5:$K$442)</f>
        <v>0</v>
      </c>
    </row>
    <row r="42" spans="1:4">
      <c r="A42" s="261" t="s">
        <v>41</v>
      </c>
      <c r="B42" s="263" t="s">
        <v>304</v>
      </c>
      <c r="C42" s="247" t="s">
        <v>41</v>
      </c>
      <c r="D42" s="246">
        <f>SUMIF(FINANCEIRO!$H$5:$H$442,C42,FINANCEIRO!$K$5:$K$442)</f>
        <v>0</v>
      </c>
    </row>
    <row r="43" spans="1:4">
      <c r="A43" s="261" t="s">
        <v>42</v>
      </c>
      <c r="B43" s="263" t="s">
        <v>305</v>
      </c>
      <c r="C43" s="247" t="s">
        <v>42</v>
      </c>
      <c r="D43" s="246">
        <f>SUMIF(FINANCEIRO!$H$5:$H$442,C43,FINANCEIRO!$K$5:$K$442)</f>
        <v>0</v>
      </c>
    </row>
    <row r="44" spans="1:4">
      <c r="A44" s="261" t="s">
        <v>45</v>
      </c>
      <c r="B44" s="263" t="s">
        <v>53</v>
      </c>
      <c r="C44" s="247" t="s">
        <v>45</v>
      </c>
      <c r="D44" s="246">
        <f>SUMIF(FINANCEIRO!$H$5:$H$442,C44,FINANCEIRO!$K$5:$K$442)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SUMIF(FINANCEIRO!$H$5:$H$442,C45,FINANCEIRO!$K$5:$K$442)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SUMIF(FINANCEIRO!$H$5:$H$442,C46,FINANCEIRO!$K$5:$K$442)</f>
        <v>0</v>
      </c>
    </row>
    <row r="47" spans="1:4">
      <c r="A47" s="261" t="s">
        <v>308</v>
      </c>
      <c r="B47" s="263" t="s">
        <v>309</v>
      </c>
      <c r="C47" s="247" t="s">
        <v>308</v>
      </c>
      <c r="D47" s="246">
        <f>SUMIF(FINANCEIRO!$H$5:$H$442,C47,FINANCEIRO!$K$5:$K$442)</f>
        <v>-249733.33</v>
      </c>
    </row>
    <row r="48" spans="1:4">
      <c r="A48" s="261" t="s">
        <v>310</v>
      </c>
      <c r="B48" s="263" t="s">
        <v>311</v>
      </c>
      <c r="C48" s="247" t="s">
        <v>310</v>
      </c>
      <c r="D48" s="246">
        <f>SUMIF(FINANCEIRO!$H$5:$H$442,C48,FINANCEIRO!$K$5:$K$442)</f>
        <v>0</v>
      </c>
    </row>
    <row r="49" spans="1:4">
      <c r="A49" s="261" t="s">
        <v>312</v>
      </c>
      <c r="B49" s="263" t="s">
        <v>313</v>
      </c>
      <c r="C49" s="247" t="s">
        <v>312</v>
      </c>
      <c r="D49" s="246">
        <f>SUMIF(FINANCEIRO!$H$5:$H$442,C49,FINANCEIRO!$K$5:$K$442)</f>
        <v>-3660</v>
      </c>
    </row>
    <row r="50" spans="1:4">
      <c r="A50" s="261" t="s">
        <v>314</v>
      </c>
      <c r="B50" s="263" t="s">
        <v>315</v>
      </c>
      <c r="C50" s="261" t="s">
        <v>314</v>
      </c>
      <c r="D50" s="246">
        <f>SUMIF(FINANCEIRO!$H$5:$H$442,C50,FINANCEIRO!$K$5:$K$442)</f>
        <v>0</v>
      </c>
    </row>
    <row r="51" spans="1:4">
      <c r="A51" s="261" t="s">
        <v>316</v>
      </c>
      <c r="B51" s="263" t="s">
        <v>270</v>
      </c>
      <c r="C51" s="261" t="s">
        <v>316</v>
      </c>
      <c r="D51" s="246">
        <f>SUMIF(FINANCEIRO!$H$5:$H$442,C51,FINANCEIRO!$K$5:$K$442)</f>
        <v>0</v>
      </c>
    </row>
    <row r="52" spans="1:4">
      <c r="A52" s="261" t="s">
        <v>317</v>
      </c>
      <c r="B52" s="262" t="s">
        <v>318</v>
      </c>
      <c r="C52" s="261" t="s">
        <v>317</v>
      </c>
      <c r="D52" s="246">
        <f>SUMIF(FINANCEIRO!$H$5:$H$442,C52,FINANCEIRO!$K$5:$K$442)</f>
        <v>0</v>
      </c>
    </row>
    <row r="53" spans="1:4">
      <c r="A53" s="261" t="s">
        <v>319</v>
      </c>
      <c r="B53" s="263" t="s">
        <v>320</v>
      </c>
      <c r="C53" s="261" t="s">
        <v>319</v>
      </c>
      <c r="D53" s="246">
        <f>SUMIF(FINANCEIRO!$H$5:$H$442,C53,FINANCEIRO!$K$5:$K$442)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SUMIF(FINANCEIRO!$H$5:$H$442,C54,FINANCEIRO!$K$5:$K$442)</f>
        <v>-1698.98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SUMIF(FINANCEIRO!$H$5:$H$442,C55,FINANCEIRO!$K$5:$K$442)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SUMIF(FINANCEIRO!$H$5:$H$442,C56,FINANCEIRO!$K$5:$K$442)</f>
        <v>-540</v>
      </c>
    </row>
    <row r="57" spans="1:4">
      <c r="A57" s="261" t="s">
        <v>327</v>
      </c>
      <c r="B57" s="263" t="s">
        <v>226</v>
      </c>
      <c r="C57" s="261" t="s">
        <v>327</v>
      </c>
      <c r="D57" s="246">
        <f>SUMIF(FINANCEIRO!$H$5:$H$442,C57,FINANCEIRO!$K$5:$K$442)</f>
        <v>-673.91</v>
      </c>
    </row>
    <row r="58" spans="1:4">
      <c r="A58" s="261" t="s">
        <v>328</v>
      </c>
      <c r="B58" s="263" t="s">
        <v>253</v>
      </c>
      <c r="C58" s="261" t="s">
        <v>328</v>
      </c>
      <c r="D58" s="246">
        <f>SUMIF(FINANCEIRO!$H$5:$H$442,C58,FINANCEIRO!$K$5:$K$442)</f>
        <v>0</v>
      </c>
    </row>
    <row r="59" spans="1:4">
      <c r="A59" s="248"/>
      <c r="B59" s="249" t="s">
        <v>272</v>
      </c>
      <c r="C59" s="249" t="s">
        <v>63</v>
      </c>
      <c r="D59" s="250">
        <f>SUMIF(FINANCEIRO!$H$5:$H$442,C59,FINANCEIRO!$K$5:$K$442)</f>
        <v>-330479.17</v>
      </c>
    </row>
    <row r="60" spans="1:4">
      <c r="A60" s="243">
        <v>4</v>
      </c>
      <c r="B60" s="244" t="s">
        <v>273</v>
      </c>
      <c r="C60" s="244"/>
      <c r="D60" s="246"/>
    </row>
    <row r="61" spans="1:4">
      <c r="A61" s="264" t="s">
        <v>47</v>
      </c>
      <c r="B61" s="265" t="s">
        <v>274</v>
      </c>
      <c r="C61" s="264" t="s">
        <v>47</v>
      </c>
      <c r="D61" s="246">
        <f>SUMIF(FINANCEIRO!$H$5:$H$442,C61,FINANCEIRO!$K$5:$K$442)</f>
        <v>-5000</v>
      </c>
    </row>
    <row r="62" spans="1:4">
      <c r="A62" s="264" t="s">
        <v>48</v>
      </c>
      <c r="B62" s="265" t="s">
        <v>275</v>
      </c>
      <c r="C62" s="264" t="s">
        <v>48</v>
      </c>
      <c r="D62" s="246">
        <f>SUMIF(FINANCEIRO!$H$5:$H$442,C62,FINANCEIRO!$K$5:$K$442)</f>
        <v>0</v>
      </c>
    </row>
    <row r="63" spans="1:4">
      <c r="A63" s="264" t="s">
        <v>49</v>
      </c>
      <c r="B63" s="265" t="s">
        <v>276</v>
      </c>
      <c r="C63" s="264" t="s">
        <v>49</v>
      </c>
      <c r="D63" s="246">
        <f>SUMIF(FINANCEIRO!$H$5:$H$442,C63,FINANCEIRO!$K$5:$K$442)</f>
        <v>0</v>
      </c>
    </row>
    <row r="64" spans="1:4">
      <c r="A64" s="264" t="s">
        <v>50</v>
      </c>
      <c r="B64" s="265" t="s">
        <v>277</v>
      </c>
      <c r="C64" s="264" t="s">
        <v>50</v>
      </c>
      <c r="D64" s="246">
        <f>SUMIF(FINANCEIRO!$H$5:$H$442,C64,FINANCEIRO!$K$5:$K$442)</f>
        <v>-4450</v>
      </c>
    </row>
    <row r="65" spans="1:4">
      <c r="A65" s="264" t="s">
        <v>51</v>
      </c>
      <c r="B65" s="265" t="s">
        <v>278</v>
      </c>
      <c r="C65" s="264" t="s">
        <v>51</v>
      </c>
      <c r="D65" s="246">
        <f>SUMIF(FINANCEIRO!$H$5:$H$442,C65,FINANCEIRO!$K$5:$K$442)</f>
        <v>0</v>
      </c>
    </row>
    <row r="66" spans="1:4">
      <c r="A66" s="264" t="s">
        <v>52</v>
      </c>
      <c r="B66" s="265" t="s">
        <v>279</v>
      </c>
      <c r="C66" s="264" t="s">
        <v>52</v>
      </c>
      <c r="D66" s="246">
        <f>SUMIF(FINANCEIRO!$H$5:$H$442,C66,FINANCEIRO!$K$5:$K$442)</f>
        <v>0</v>
      </c>
    </row>
    <row r="67" spans="1:4">
      <c r="A67" s="264" t="s">
        <v>280</v>
      </c>
      <c r="B67" s="265" t="s">
        <v>329</v>
      </c>
      <c r="C67" s="264" t="s">
        <v>280</v>
      </c>
      <c r="D67" s="246">
        <f>SUMIF(FINANCEIRO!$H$5:$H$442,C67,FINANCEIRO!$K$5:$K$442)</f>
        <v>-848.96</v>
      </c>
    </row>
    <row r="68" spans="1:4">
      <c r="A68" s="264" t="s">
        <v>330</v>
      </c>
      <c r="B68" s="265" t="s">
        <v>331</v>
      </c>
      <c r="C68" s="264" t="s">
        <v>330</v>
      </c>
      <c r="D68" s="246">
        <f>SUMIF(FINANCEIRO!$H$5:$H$442,C68,FINANCEIRO!$K$5:$K$442)</f>
        <v>-34889.729999999996</v>
      </c>
    </row>
    <row r="69" spans="1:4">
      <c r="A69" s="264" t="s">
        <v>332</v>
      </c>
      <c r="B69" s="265" t="s">
        <v>253</v>
      </c>
      <c r="C69" s="264" t="s">
        <v>332</v>
      </c>
      <c r="D69" s="246">
        <f>SUMIF(FINANCEIRO!$H$5:$H$442,C69,FINANCEIRO!$K$5:$K$442)</f>
        <v>0</v>
      </c>
    </row>
    <row r="70" spans="1:4">
      <c r="A70" s="248"/>
      <c r="B70" s="249" t="s">
        <v>281</v>
      </c>
      <c r="C70" s="249" t="s">
        <v>64</v>
      </c>
      <c r="D70" s="250">
        <f>SUMIF(FINANCEIRO!$H$5:$H$442,C70,FINANCEIRO!$K$5:$K$442)</f>
        <v>-45188.69</v>
      </c>
    </row>
    <row r="71" spans="1:4">
      <c r="A71" s="248" t="s">
        <v>8</v>
      </c>
      <c r="B71" s="249" t="s">
        <v>282</v>
      </c>
      <c r="C71" s="249"/>
      <c r="D71" s="250">
        <f>D70+D59+D25+D16</f>
        <v>-675205.98</v>
      </c>
    </row>
    <row r="72" spans="1:4">
      <c r="A72" s="248" t="s">
        <v>43</v>
      </c>
      <c r="B72" s="249" t="s">
        <v>44</v>
      </c>
      <c r="C72" s="249"/>
      <c r="D72" s="250">
        <f>SUMIF(FINANCEIRO!$H$5:$H$442,C72,FINANCEIRO!$K$5:$K$442)</f>
        <v>0</v>
      </c>
    </row>
    <row r="73" spans="1:4">
      <c r="A73" s="479" t="s">
        <v>283</v>
      </c>
      <c r="B73" s="480"/>
      <c r="C73" s="480"/>
      <c r="D73" s="481"/>
    </row>
    <row r="74" spans="1:4">
      <c r="A74" s="467" t="s">
        <v>284</v>
      </c>
      <c r="B74" s="468"/>
      <c r="C74" s="468"/>
      <c r="D74" s="469"/>
    </row>
    <row r="75" spans="1:4">
      <c r="A75" s="467" t="s">
        <v>285</v>
      </c>
      <c r="B75" s="468"/>
      <c r="C75" s="468"/>
      <c r="D75" s="469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92" t="str">
        <f>INICIO!C5</f>
        <v>UNIDADE: MIRACATU/SP</v>
      </c>
      <c r="B1" s="492"/>
      <c r="C1" s="492"/>
      <c r="D1" s="492"/>
      <c r="E1" s="492"/>
      <c r="F1" s="492"/>
      <c r="G1" s="183"/>
      <c r="H1" s="184" t="str">
        <f>INICIO!C6</f>
        <v>MÊS: 05/2023</v>
      </c>
      <c r="I1" s="196"/>
    </row>
    <row r="2" spans="1:9" ht="15.75">
      <c r="A2" s="493" t="str">
        <f>INICIO!C4</f>
        <v>OS: INSTITUTO DIVA ALVES DO BRASIL - IDAB</v>
      </c>
      <c r="B2" s="493"/>
      <c r="C2" s="493"/>
      <c r="D2" s="493"/>
      <c r="E2" s="493"/>
      <c r="F2" s="493"/>
      <c r="G2" s="185"/>
      <c r="H2" s="185"/>
      <c r="I2" s="197"/>
    </row>
    <row r="3" spans="1:9" ht="15.75">
      <c r="A3" s="494" t="s">
        <v>122</v>
      </c>
      <c r="B3" s="494"/>
      <c r="C3" s="494"/>
      <c r="D3" s="494"/>
      <c r="E3" s="494"/>
      <c r="F3" s="494"/>
      <c r="G3" s="494"/>
      <c r="H3" s="494"/>
      <c r="I3" s="197"/>
    </row>
    <row r="4" spans="1:9" ht="15.75">
      <c r="A4" s="495"/>
      <c r="B4" s="495"/>
      <c r="C4" s="495"/>
      <c r="D4" s="495"/>
      <c r="E4" s="495"/>
      <c r="F4" s="495"/>
      <c r="G4" s="495"/>
      <c r="H4" s="495"/>
      <c r="I4" s="198"/>
    </row>
    <row r="5" spans="1:9" ht="24">
      <c r="A5" s="496" t="s">
        <v>123</v>
      </c>
      <c r="B5" s="496" t="s">
        <v>124</v>
      </c>
      <c r="C5" s="496" t="s">
        <v>125</v>
      </c>
      <c r="D5" s="496" t="s">
        <v>126</v>
      </c>
      <c r="E5" s="496" t="s">
        <v>127</v>
      </c>
      <c r="F5" s="496"/>
      <c r="G5" s="496" t="s">
        <v>128</v>
      </c>
      <c r="H5" s="496"/>
      <c r="I5" s="186" t="s">
        <v>225</v>
      </c>
    </row>
    <row r="6" spans="1:9" ht="15.75">
      <c r="A6" s="496"/>
      <c r="B6" s="496"/>
      <c r="C6" s="496"/>
      <c r="D6" s="496"/>
      <c r="E6" s="54" t="s">
        <v>129</v>
      </c>
      <c r="F6" s="54" t="s">
        <v>130</v>
      </c>
      <c r="G6" s="54" t="s">
        <v>131</v>
      </c>
      <c r="H6" s="54" t="s">
        <v>132</v>
      </c>
      <c r="I6" s="187"/>
    </row>
    <row r="7" spans="1:9">
      <c r="A7" s="203" t="str">
        <f>'[2]CAXIAS I'!$C9</f>
        <v>SERV. DE MANUTENÇÃO DE AR CONDICIONADOS</v>
      </c>
      <c r="B7" s="191" t="str">
        <f>'[2]CAXIAS I'!$D9</f>
        <v>EVERALDO FONSECA DA SILVA - ME</v>
      </c>
      <c r="C7" s="190" t="str">
        <f>'[2]CAXIAS I'!$E9</f>
        <v>31.027.407/0001-36</v>
      </c>
      <c r="D7" s="192" t="str">
        <f>'[2]CAXIAS I'!$F9</f>
        <v>VALOR FIXO</v>
      </c>
      <c r="E7" s="193">
        <f>'[2]CAXIAS I'!$G9</f>
        <v>43917</v>
      </c>
      <c r="F7" s="193" t="str">
        <f>'[2]CAXIAS I'!$H9</f>
        <v>INDETERMINADO</v>
      </c>
      <c r="G7" s="194">
        <f>'[2]CAXIAS I'!$I9</f>
        <v>2200</v>
      </c>
      <c r="H7" s="195">
        <f>'[2]CAXIAS I'!$J9</f>
        <v>2200</v>
      </c>
      <c r="I7" s="199">
        <f>'[2]CAXIAS I'!$K9</f>
        <v>72308</v>
      </c>
    </row>
    <row r="8" spans="1:9">
      <c r="A8" s="203" t="str">
        <f>'[2]CAXIAS I'!$C10</f>
        <v>SERV. DE MANUTENÇÃO DE AR CONDICIONADOS</v>
      </c>
      <c r="B8" s="191" t="str">
        <f>'[2]CAXIAS I'!$D10</f>
        <v>EVERALDO FONSECA DA SILVA - ME</v>
      </c>
      <c r="C8" s="190" t="str">
        <f>'[2]CAXIAS I'!$E10</f>
        <v>31.027.407/0001-36</v>
      </c>
      <c r="D8" s="192" t="str">
        <f>'[2]CAXIAS I'!$F10</f>
        <v>VALOR FIXO</v>
      </c>
      <c r="E8" s="193">
        <f>'[2]CAXIAS I'!$G10</f>
        <v>43917</v>
      </c>
      <c r="F8" s="193" t="str">
        <f>'[2]CAXIAS I'!$H10</f>
        <v>INDETERMINADO</v>
      </c>
      <c r="G8" s="194">
        <f>'[2]CAXIAS I'!$I10</f>
        <v>2200</v>
      </c>
      <c r="H8" s="195">
        <f>'[2]CAXIAS I'!$J10</f>
        <v>2200</v>
      </c>
      <c r="I8" s="199">
        <f>'[2]CAXIAS I'!$K10</f>
        <v>70201</v>
      </c>
    </row>
    <row r="9" spans="1:9">
      <c r="A9" s="203" t="str">
        <f>'[2]CAXIAS I'!$C11</f>
        <v>LOCAÇÃO DE EQUIPAMENTOS E MANUTENÇAO</v>
      </c>
      <c r="B9" s="191" t="str">
        <f>'[2]CAXIAS I'!$D11</f>
        <v>SEPARAR PRODUTOS E SERVIÇOS LTDA</v>
      </c>
      <c r="C9" s="190" t="str">
        <f>'[2]CAXIAS I'!$E11</f>
        <v>03.184.220/0001-00</v>
      </c>
      <c r="D9" s="192" t="str">
        <f>'[2]CAXIAS I'!$F11</f>
        <v>QUANTIDADE LOCADA + QUANTIDADE CONSUMIDA;</v>
      </c>
      <c r="E9" s="193">
        <f>'[2]CAXIAS I'!$G11</f>
        <v>43917</v>
      </c>
      <c r="F9" s="193">
        <f>'[2]CAXIAS I'!$H11</f>
        <v>44282</v>
      </c>
      <c r="G9" s="194">
        <f>'[2]CAXIAS I'!$I11</f>
        <v>9000</v>
      </c>
      <c r="H9" s="195">
        <f>'[2]CAXIAS I'!$J11</f>
        <v>9000</v>
      </c>
      <c r="I9" s="199">
        <f>'[2]CAXIAS I'!$K11</f>
        <v>70209</v>
      </c>
    </row>
    <row r="10" spans="1:9">
      <c r="A10" s="203" t="str">
        <f>'[2]CAXIAS I'!$C12</f>
        <v>LOCAÇÃO DE EQUIPAMENTOS E MANUTENÇAO</v>
      </c>
      <c r="B10" s="191" t="str">
        <f>'[2]CAXIAS I'!$D12</f>
        <v>SEPARAR PRODUTOS E SERVIÇOS LTDA</v>
      </c>
      <c r="C10" s="190" t="str">
        <f>'[2]CAXIAS I'!$E12</f>
        <v>03.184.220/0001-00</v>
      </c>
      <c r="D10" s="192" t="str">
        <f>'[2]CAXIAS I'!$F12</f>
        <v>QUANTIDADE LOCADA + QUANTIDADE CONSUMIDA;</v>
      </c>
      <c r="E10" s="193">
        <f>'[2]CAXIAS I'!$G12</f>
        <v>43917</v>
      </c>
      <c r="F10" s="193">
        <f>'[2]CAXIAS I'!$H12</f>
        <v>44282</v>
      </c>
      <c r="G10" s="194">
        <f>'[2]CAXIAS I'!$I12</f>
        <v>9000</v>
      </c>
      <c r="H10" s="195">
        <f>'[2]CAXIAS I'!$J12</f>
        <v>9000</v>
      </c>
      <c r="I10" s="199">
        <f>'[2]CAXIAS I'!$K12</f>
        <v>70904</v>
      </c>
    </row>
    <row r="11" spans="1:9">
      <c r="A11" s="203" t="str">
        <f>'[2]CAXIAS I'!$C13</f>
        <v>SERVIÇOS DE REMOÇÃO POR AMBULÂNCIA - UTI MÓVEL</v>
      </c>
      <c r="B11" s="191" t="str">
        <f>'[2]CAXIAS I'!$D13</f>
        <v>VIP SERVICE TRANSPORTES E LOCAÇÕES LTDA</v>
      </c>
      <c r="C11" s="190" t="str">
        <f>'[2]CAXIAS I'!$E13</f>
        <v>16.637.920/0001-55</v>
      </c>
      <c r="D11" s="192" t="str">
        <f>'[2]CAXIAS I'!$F13</f>
        <v>VALOR FIXO</v>
      </c>
      <c r="E11" s="193">
        <f>'[2]CAXIAS I'!$G13</f>
        <v>43917</v>
      </c>
      <c r="F11" s="193" t="str">
        <f>'[2]CAXIAS I'!$H13</f>
        <v>INDETERMINADO</v>
      </c>
      <c r="G11" s="194">
        <f>'[2]CAXIAS I'!$I13</f>
        <v>33500</v>
      </c>
      <c r="H11" s="195">
        <f>'[2]CAXIAS I'!$J13</f>
        <v>32394.5</v>
      </c>
      <c r="I11" s="199">
        <f>'[2]CAXIAS I'!$K13</f>
        <v>70913</v>
      </c>
    </row>
    <row r="12" spans="1:9">
      <c r="A12" s="203" t="str">
        <f>'[2]CAXIAS I'!$C14</f>
        <v>SERVIÇOS DE REMOÇÃO POR AMBULÂNCIA - UTI MÓVEL</v>
      </c>
      <c r="B12" s="191" t="str">
        <f>'[2]CAXIAS I'!$D14</f>
        <v>VIP SERVICE TRANSPORTES E LOCAÇÕES LTDA</v>
      </c>
      <c r="C12" s="190" t="str">
        <f>'[2]CAXIAS I'!$E14</f>
        <v>16.637.920/0001-55</v>
      </c>
      <c r="D12" s="192" t="str">
        <f>'[2]CAXIAS I'!$F14</f>
        <v>VALOR FIXO</v>
      </c>
      <c r="E12" s="193">
        <f>'[2]CAXIAS I'!$G14</f>
        <v>43917</v>
      </c>
      <c r="F12" s="193" t="str">
        <f>'[2]CAXIAS I'!$H14</f>
        <v>INDETERMINADO</v>
      </c>
      <c r="G12" s="194">
        <f>'[2]CAXIAS I'!$I14</f>
        <v>33500</v>
      </c>
      <c r="H12" s="195">
        <f>'[2]CAXIAS I'!$J14</f>
        <v>32394.5</v>
      </c>
      <c r="I12" s="199">
        <f>'[2]CAXIAS I'!$K14</f>
        <v>71616</v>
      </c>
    </row>
    <row r="13" spans="1:9">
      <c r="A13" s="203" t="str">
        <f>'[2]CAXIAS I'!$C15</f>
        <v>SERVIÇOS DE REMOÇÃO POR AMBULÂNCIA - UTI MÓVEL</v>
      </c>
      <c r="B13" s="191" t="str">
        <f>'[2]CAXIAS I'!$D15</f>
        <v>VIP SERVICE TRANSPORTES E LOCAÇÕES LTDA</v>
      </c>
      <c r="C13" s="190" t="str">
        <f>'[2]CAXIAS I'!$E15</f>
        <v>16.637.920/0001-55</v>
      </c>
      <c r="D13" s="192" t="str">
        <f>'[2]CAXIAS I'!$F15</f>
        <v>VALOR FIXO</v>
      </c>
      <c r="E13" s="193">
        <f>'[2]CAXIAS I'!$G15</f>
        <v>43917</v>
      </c>
      <c r="F13" s="193" t="str">
        <f>'[2]CAXIAS I'!$H15</f>
        <v>INDETERMINADO</v>
      </c>
      <c r="G13" s="194">
        <f>'[2]CAXIAS I'!$I15</f>
        <v>33500</v>
      </c>
      <c r="H13" s="195">
        <f>'[2]CAXIAS I'!$J15</f>
        <v>32394.5</v>
      </c>
      <c r="I13" s="199">
        <f>'[2]CAXIAS I'!$K15</f>
        <v>70204</v>
      </c>
    </row>
    <row r="14" spans="1:9">
      <c r="A14" s="203" t="str">
        <f>'[2]CAXIAS I'!$C16</f>
        <v>DOSIMETRO</v>
      </c>
      <c r="B14" s="191" t="str">
        <f>'[2]CAXIAS I'!$D16</f>
        <v xml:space="preserve">PRO RAD         </v>
      </c>
      <c r="C14" s="190" t="str">
        <f>'[2]CAXIAS I'!$E16</f>
        <v>87.389.086/0001-74</v>
      </c>
      <c r="D14" s="192" t="str">
        <f>'[2]CAXIAS I'!$F16</f>
        <v>QUANTIDADE DE DOSIMETRO UTILIZADO</v>
      </c>
      <c r="E14" s="193">
        <f>'[2]CAXIAS I'!$G16</f>
        <v>43917</v>
      </c>
      <c r="F14" s="193" t="str">
        <f>'[2]CAXIAS I'!$H16</f>
        <v>INDETERMINADO</v>
      </c>
      <c r="G14" s="194">
        <f>'[2]CAXIAS I'!$I16</f>
        <v>122</v>
      </c>
      <c r="H14" s="195">
        <f>'[2]CAXIAS I'!$J16</f>
        <v>122</v>
      </c>
      <c r="I14" s="199">
        <f>'[2]CAXIAS I'!$K16</f>
        <v>550010000009911</v>
      </c>
    </row>
    <row r="15" spans="1:9">
      <c r="A15" s="203" t="str">
        <f>'[2]CAXIAS I'!$C17</f>
        <v>SERVIÇOS PROFISSIONAIS  DE AUDITORIA  INDEPENDENTE DAS DEMONSTRAÇÕES FINANCEIRAS DO EXERCÍCIO DE 2019</v>
      </c>
      <c r="B15" s="191" t="str">
        <f>'[2]CAXIAS I'!$D17</f>
        <v>IGF-  AUDITORIA E CONSULTORES INDEPENDENTES</v>
      </c>
      <c r="C15" s="190" t="str">
        <f>'[2]CAXIAS I'!$E17</f>
        <v>04.899.444/0001-61</v>
      </c>
      <c r="D15" s="192" t="str">
        <f>'[2]CAXIAS I'!$F17</f>
        <v>VALOR FIXO</v>
      </c>
      <c r="E15" s="193">
        <f>'[2]CAXIAS I'!$G17</f>
        <v>43917</v>
      </c>
      <c r="F15" s="193" t="str">
        <f>'[2]CAXIAS I'!$H17</f>
        <v>INDETERMINADO</v>
      </c>
      <c r="G15" s="194">
        <f>'[2]CAXIAS I'!$I17</f>
        <v>2400</v>
      </c>
      <c r="H15" s="195">
        <f>'[2]CAXIAS I'!$J17</f>
        <v>2400</v>
      </c>
      <c r="I15" s="199">
        <f>'[2]CAXIAS I'!$K17</f>
        <v>70902</v>
      </c>
    </row>
    <row r="16" spans="1:9">
      <c r="A16" s="203" t="str">
        <f>'[2]CAXIAS I'!$C18</f>
        <v>SERVIÇOS DE COLETA, ARMAZENAMENTO TEMPORÁRIO, TRANSPORTE, TRATAMENTO E DESTINAÇÃO FINAL DOS RESÍDUOS</v>
      </c>
      <c r="B16" s="191" t="str">
        <f>'[2]CAXIAS I'!$D18</f>
        <v>SERVIOESTE RIO DE JANEIRO LTDA</v>
      </c>
      <c r="C16" s="190" t="str">
        <f>'[2]CAXIAS I'!$E18</f>
        <v>14.470.588/0001-51</v>
      </c>
      <c r="D16" s="192" t="str">
        <f>'[2]CAXIAS I'!$F18</f>
        <v>TIPO DE COLETA DE RESÍDUO</v>
      </c>
      <c r="E16" s="193">
        <f>'[2]CAXIAS I'!$G18</f>
        <v>43917</v>
      </c>
      <c r="F16" s="193" t="str">
        <f>'[2]CAXIAS I'!$H18</f>
        <v>INDETERMINADO</v>
      </c>
      <c r="G16" s="194">
        <f>'[2]CAXIAS I'!$I18</f>
        <v>0</v>
      </c>
      <c r="H16" s="195">
        <f>'[2]CAXIAS I'!$J18</f>
        <v>2512.08</v>
      </c>
      <c r="I16" s="199">
        <f>'[2]CAXIAS I'!$K18</f>
        <v>550321000079419</v>
      </c>
    </row>
    <row r="17" spans="1:9">
      <c r="A17" s="203" t="str">
        <f>'[2]CAXIAS I'!$C19</f>
        <v>SERVIÇOS DE COLETA, ARMAZENAMENTO TEMPORÁRIO, TRANSPORTE, TRATAMENTO E DESTINAÇÃO FINAL DOS RESÍDUOS</v>
      </c>
      <c r="B17" s="191" t="str">
        <f>'[2]CAXIAS I'!$D19</f>
        <v>SERVIOESTE RIO DE JANEIRO LTDA</v>
      </c>
      <c r="C17" s="190" t="str">
        <f>'[2]CAXIAS I'!$E19</f>
        <v>14.470.588/0001-51</v>
      </c>
      <c r="D17" s="192" t="str">
        <f>'[2]CAXIAS I'!$F19</f>
        <v>TIPO DE COLETA DE RESÍDUO</v>
      </c>
      <c r="E17" s="193">
        <f>'[2]CAXIAS I'!$G19</f>
        <v>43917</v>
      </c>
      <c r="F17" s="193" t="str">
        <f>'[2]CAXIAS I'!$H19</f>
        <v>INDETERMINADO</v>
      </c>
      <c r="G17" s="194">
        <f>'[2]CAXIAS I'!$I19</f>
        <v>0</v>
      </c>
      <c r="H17" s="195">
        <f>'[2]CAXIAS I'!$J19</f>
        <v>2581.15</v>
      </c>
      <c r="I17" s="199">
        <f>'[2]CAXIAS I'!$K19</f>
        <v>550321000079419</v>
      </c>
    </row>
    <row r="18" spans="1:9">
      <c r="A18" s="203" t="str">
        <f>'[2]CAXIAS I'!$C20</f>
        <v>SERVIÇOS DE COLETA, ARMAZENAMENTO TEMPORÁRIO, TRANSPORTE, TRATAMENTO E DESTINAÇÃO FINAL DOS RESÍDUOS</v>
      </c>
      <c r="B18" s="191" t="str">
        <f>'[2]CAXIAS I'!$D20</f>
        <v>SERVIOESTE RIO DE JANEIRO LTDA</v>
      </c>
      <c r="C18" s="190" t="str">
        <f>'[2]CAXIAS I'!$E20</f>
        <v>14.470.588/0001-51</v>
      </c>
      <c r="D18" s="192" t="str">
        <f>'[2]CAXIAS I'!$F20</f>
        <v>TIPO DE COLETA DE RESÍDUO</v>
      </c>
      <c r="E18" s="193">
        <f>'[2]CAXIAS I'!$G20</f>
        <v>43917</v>
      </c>
      <c r="F18" s="193" t="str">
        <f>'[2]CAXIAS I'!$H20</f>
        <v>INDETERMINADO</v>
      </c>
      <c r="G18" s="194">
        <f>'[2]CAXIAS I'!$I20</f>
        <v>0</v>
      </c>
      <c r="H18" s="195">
        <f>'[2]CAXIAS I'!$J20</f>
        <v>2610.31</v>
      </c>
      <c r="I18" s="199">
        <f>'[2]CAXIAS I'!$K20</f>
        <v>550321000079419</v>
      </c>
    </row>
    <row r="19" spans="1:9">
      <c r="A19" s="203" t="str">
        <f>'[2]CAXIAS I'!$C21</f>
        <v>SERVIÇOS DE ESTERELIZAÇÃO, REESTERILIZAÇÃO E PROCESSAMENTO DE PRODUTOS PARA SAÚDE</v>
      </c>
      <c r="B19" s="191" t="str">
        <f>'[2]CAXIAS I'!$D21</f>
        <v xml:space="preserve">BIOXXI SERVIÇOS DE ESTERILIZAÇÃO LTDA </v>
      </c>
      <c r="C19" s="190" t="str">
        <f>'[2]CAXIAS I'!$E21</f>
        <v>27.721.364/0001-17</v>
      </c>
      <c r="D19" s="192" t="str">
        <f>'[2]CAXIAS I'!$F21</f>
        <v>VALOR REFERENCIAL SUJEITO A MUDANÇAS CONFORME CONTRATO</v>
      </c>
      <c r="E19" s="193">
        <f>'[2]CAXIAS I'!$G21</f>
        <v>43917</v>
      </c>
      <c r="F19" s="193" t="str">
        <f>'[2]CAXIAS I'!$H21</f>
        <v>INDETERMINADO</v>
      </c>
      <c r="G19" s="194">
        <f>'[2]CAXIAS I'!$I21</f>
        <v>4000</v>
      </c>
      <c r="H19" s="195">
        <f>'[2]CAXIAS I'!$J21</f>
        <v>4000</v>
      </c>
      <c r="I19" s="199">
        <f>'[2]CAXIAS I'!$K21</f>
        <v>72305</v>
      </c>
    </row>
    <row r="20" spans="1:9">
      <c r="A20" s="203" t="str">
        <f>'[2]CAXIAS I'!$C22</f>
        <v>SERVIÇOS DE ASSISTENCIA TÉCNICA E MANUNTENÇÃO DE GERADORES</v>
      </c>
      <c r="B20" s="191" t="str">
        <f>'[2]CAXIAS I'!$D22</f>
        <v xml:space="preserve">EASY POWER COMERCIO DE MAQUINAS E EQUIPAMENTOS LTDA </v>
      </c>
      <c r="C20" s="190" t="str">
        <f>'[2]CAXIAS I'!$E22</f>
        <v>13.913.148/0001-69</v>
      </c>
      <c r="D20" s="192" t="str">
        <f>'[2]CAXIAS I'!$F22</f>
        <v>VALOR FIXO ACRESCIDO DE SERVIÇOS EMERGENCIAIS</v>
      </c>
      <c r="E20" s="193">
        <f>'[2]CAXIAS I'!$G22</f>
        <v>43917</v>
      </c>
      <c r="F20" s="193" t="str">
        <f>'[2]CAXIAS I'!$H22</f>
        <v>INDETERMINADO</v>
      </c>
      <c r="G20" s="194">
        <f>'[2]CAXIAS I'!$I22</f>
        <v>900.81</v>
      </c>
      <c r="H20" s="195">
        <f>'[2]CAXIAS I'!$J22</f>
        <v>900.81</v>
      </c>
      <c r="I20" s="199">
        <f>'[2]CAXIAS I'!$K22</f>
        <v>72303</v>
      </c>
    </row>
    <row r="21" spans="1:9">
      <c r="A21" s="203" t="str">
        <f>'[2]CAXIAS I'!$C23</f>
        <v>SERVIÇOS DE ASSISTENCIA TÉCNICA E MANUNTENÇÃO DE GERADORES</v>
      </c>
      <c r="B21" s="191" t="str">
        <f>'[2]CAXIAS I'!$D23</f>
        <v xml:space="preserve">EASY POWER COMERCIO DE MAQUINAS E EQUIPAMENTOS LTDA </v>
      </c>
      <c r="C21" s="190" t="str">
        <f>'[2]CAXIAS I'!$E23</f>
        <v>13.913.148/0001-69</v>
      </c>
      <c r="D21" s="192" t="str">
        <f>'[2]CAXIAS I'!$F23</f>
        <v>VALOR FIXO ACRESCIDO DE SERVIÇOS EMERGENCIAIS</v>
      </c>
      <c r="E21" s="193">
        <f>'[2]CAXIAS I'!$G23</f>
        <v>43917</v>
      </c>
      <c r="F21" s="193" t="str">
        <f>'[2]CAXIAS I'!$H23</f>
        <v>INDETERMINADO</v>
      </c>
      <c r="G21" s="194">
        <f>'[2]CAXIAS I'!$I23</f>
        <v>900.81</v>
      </c>
      <c r="H21" s="195">
        <f>'[2]CAXIAS I'!$J23</f>
        <v>900.81</v>
      </c>
      <c r="I21" s="199">
        <f>'[2]CAXIAS I'!$K23</f>
        <v>72303</v>
      </c>
    </row>
    <row r="22" spans="1:9">
      <c r="A22" s="203" t="str">
        <f>'[2]CAXIAS I'!$C24</f>
        <v xml:space="preserve">LOCAÇÃO DE EQUIPAMENTOS DE INFORMATICA </v>
      </c>
      <c r="B22" s="191" t="str">
        <f>'[2]CAXIAS I'!$D24</f>
        <v xml:space="preserve">NEO TECNOLOGIA DA INFORMATICA </v>
      </c>
      <c r="C22" s="190" t="str">
        <f>'[2]CAXIAS I'!$E24</f>
        <v>07.366.296/0001-08</v>
      </c>
      <c r="D22" s="192" t="str">
        <f>'[2]CAXIAS I'!$F24</f>
        <v>VALOR FIXO</v>
      </c>
      <c r="E22" s="193" t="str">
        <f>'[2]CAXIAS I'!$G24</f>
        <v>ENTREGA</v>
      </c>
      <c r="F22" s="193" t="str">
        <f>'[2]CAXIAS I'!$H24</f>
        <v>INDETERMINADO</v>
      </c>
      <c r="G22" s="194">
        <f>'[2]CAXIAS I'!$I24</f>
        <v>0</v>
      </c>
      <c r="H22" s="195">
        <f>'[2]CAXIAS I'!$J24</f>
        <v>10120</v>
      </c>
      <c r="I22" s="199">
        <f>'[2]CAXIAS I'!$K24</f>
        <v>70912</v>
      </c>
    </row>
    <row r="23" spans="1:9">
      <c r="A23" s="203" t="str">
        <f>'[2]CAXIAS I'!$C25</f>
        <v xml:space="preserve">SISTEMA DE SOFTWARE </v>
      </c>
      <c r="B23" s="191" t="str">
        <f>'[2]CAXIAS I'!$D25</f>
        <v>BIONEXO DO BRASIL PROCESSAMENTO DE DADOS EIRELI </v>
      </c>
      <c r="C23" s="190" t="str">
        <f>'[2]CAXIAS I'!$E25</f>
        <v>04.069.709/0001-02</v>
      </c>
      <c r="D23" s="192" t="str">
        <f>'[2]CAXIAS I'!$F25</f>
        <v>VALOR FIXO</v>
      </c>
      <c r="E23" s="193">
        <f>'[2]CAXIAS I'!$G25</f>
        <v>43917</v>
      </c>
      <c r="F23" s="193" t="str">
        <f>'[2]CAXIAS I'!$H25</f>
        <v>INDETERMINADO</v>
      </c>
      <c r="G23" s="194">
        <f>'[2]CAXIAS I'!$I25</f>
        <v>1100</v>
      </c>
      <c r="H23" s="195">
        <f>'[2]CAXIAS I'!$J25</f>
        <v>1100</v>
      </c>
      <c r="I23" s="199">
        <f>'[2]CAXIAS I'!$K25</f>
        <v>71619</v>
      </c>
    </row>
    <row r="24" spans="1:9">
      <c r="A24" s="203" t="str">
        <f>'[2]CAXIAS I'!$C26</f>
        <v xml:space="preserve">SISTEMA DE SOFTWARE </v>
      </c>
      <c r="B24" s="191" t="str">
        <f>'[2]CAXIAS I'!$D26</f>
        <v>BIONEXO DO BRASIL PROCESSAMENTO DE DADOS EIRELI </v>
      </c>
      <c r="C24" s="190" t="str">
        <f>'[2]CAXIAS I'!$E26</f>
        <v>04.069.709/0001-02</v>
      </c>
      <c r="D24" s="192" t="str">
        <f>'[2]CAXIAS I'!$F26</f>
        <v>VALOR FIXO</v>
      </c>
      <c r="E24" s="193">
        <f>'[2]CAXIAS I'!$G26</f>
        <v>43917</v>
      </c>
      <c r="F24" s="193" t="str">
        <f>'[2]CAXIAS I'!$H26</f>
        <v>INDETERMINADO</v>
      </c>
      <c r="G24" s="194">
        <f>'[2]CAXIAS I'!$I26</f>
        <v>1100</v>
      </c>
      <c r="H24" s="195">
        <f>'[2]CAXIAS I'!$J26</f>
        <v>1100</v>
      </c>
      <c r="I24" s="199">
        <f>'[2]CAXIAS I'!$K26</f>
        <v>72309</v>
      </c>
    </row>
    <row r="25" spans="1:9">
      <c r="A25" s="203" t="str">
        <f>'[2]CAXIAS I'!$C27</f>
        <v xml:space="preserve">LOCAÇÃO DE EQUIPAMENTOS DE INFORMATICA </v>
      </c>
      <c r="B25" s="191" t="str">
        <f>'[2]CAXIAS I'!$D27</f>
        <v xml:space="preserve">VITAI SOLUÇÕES LTDA </v>
      </c>
      <c r="C25" s="190" t="str">
        <f>'[2]CAXIAS I'!$E27</f>
        <v>01.790.382/0001-67</v>
      </c>
      <c r="D25" s="192" t="str">
        <f>'[2]CAXIAS I'!$F27</f>
        <v>VALOR FIXO</v>
      </c>
      <c r="E25" s="193">
        <f>'[2]CAXIAS I'!$G27</f>
        <v>43917</v>
      </c>
      <c r="F25" s="193" t="str">
        <f>'[2]CAXIAS I'!$H27</f>
        <v>INDETERMINADO</v>
      </c>
      <c r="G25" s="194">
        <f>'[2]CAXIAS I'!$I27</f>
        <v>0</v>
      </c>
      <c r="H25" s="195">
        <f>'[2]CAXIAS I'!$J27</f>
        <v>1100</v>
      </c>
      <c r="I25" s="199">
        <f>'[2]CAXIAS I'!$K27</f>
        <v>72702</v>
      </c>
    </row>
    <row r="26" spans="1:9">
      <c r="A26" s="203" t="str">
        <f>'[2]CAXIAS I'!$C28</f>
        <v xml:space="preserve">LOCAÇÃO DE EQUIPAMENTOS DE INFORMATICA </v>
      </c>
      <c r="B26" s="191" t="str">
        <f>'[2]CAXIAS I'!$D28</f>
        <v xml:space="preserve">VITAI SOLUÇÕES LTDA </v>
      </c>
      <c r="C26" s="190" t="str">
        <f>'[2]CAXIAS I'!$E28</f>
        <v>01.790.382/0001-67</v>
      </c>
      <c r="D26" s="192" t="str">
        <f>'[2]CAXIAS I'!$F28</f>
        <v>VALOR FIXO</v>
      </c>
      <c r="E26" s="193">
        <f>'[2]CAXIAS I'!$G28</f>
        <v>43917</v>
      </c>
      <c r="F26" s="193" t="str">
        <f>'[2]CAXIAS I'!$H28</f>
        <v>INDETERMINADO</v>
      </c>
      <c r="G26" s="194">
        <f>'[2]CAXIAS I'!$I28</f>
        <v>0</v>
      </c>
      <c r="H26" s="195">
        <f>'[2]CAXIAS I'!$J28</f>
        <v>1100</v>
      </c>
      <c r="I26" s="199">
        <f>'[2]CAXIAS I'!$K28</f>
        <v>72702</v>
      </c>
    </row>
    <row r="27" spans="1:9">
      <c r="A27" s="203" t="str">
        <f>'[2]CAXIAS I'!$C29</f>
        <v xml:space="preserve">LOCAÇÃO DE EQUIPAMENTOS DE INFORMATICA </v>
      </c>
      <c r="B27" s="191" t="str">
        <f>'[2]CAXIAS I'!$D29</f>
        <v xml:space="preserve">VITAI SOLUÇÕES LTDA </v>
      </c>
      <c r="C27" s="190" t="str">
        <f>'[2]CAXIAS I'!$E29</f>
        <v>01.790.382/0001-67</v>
      </c>
      <c r="D27" s="192" t="str">
        <f>'[2]CAXIAS I'!$F29</f>
        <v>VALOR FIXO</v>
      </c>
      <c r="E27" s="193">
        <f>'[2]CAXIAS I'!$G29</f>
        <v>43917</v>
      </c>
      <c r="F27" s="193" t="str">
        <f>'[2]CAXIAS I'!$H29</f>
        <v>INDETERMINADO</v>
      </c>
      <c r="G27" s="194">
        <f>'[2]CAXIAS I'!$I29</f>
        <v>0</v>
      </c>
      <c r="H27" s="195">
        <f>'[2]CAXIAS I'!$J29</f>
        <v>1100</v>
      </c>
      <c r="I27" s="199">
        <f>'[2]CAXIAS I'!$K29</f>
        <v>70203</v>
      </c>
    </row>
    <row r="28" spans="1:9">
      <c r="A28" s="203" t="str">
        <f>'[2]CAXIAS I'!$C30</f>
        <v>SOLUÇÃO DE INFORMAÇÕES DE UNIDADE DE SAÚDE</v>
      </c>
      <c r="B28" s="191" t="str">
        <f>'[2]CAXIAS I'!$D30</f>
        <v xml:space="preserve">VITAI SOLUÇÕES LTDA </v>
      </c>
      <c r="C28" s="190" t="str">
        <f>'[2]CAXIAS I'!$E30</f>
        <v>01.790.382/0001-67</v>
      </c>
      <c r="D28" s="192" t="str">
        <f>'[2]CAXIAS I'!$F30</f>
        <v>VALOR FIXO</v>
      </c>
      <c r="E28" s="193">
        <f>'[2]CAXIAS I'!$G30</f>
        <v>43917</v>
      </c>
      <c r="F28" s="193" t="str">
        <f>'[2]CAXIAS I'!$H30</f>
        <v>INDETERMINADO</v>
      </c>
      <c r="G28" s="194">
        <f>'[2]CAXIAS I'!$I30</f>
        <v>0</v>
      </c>
      <c r="H28" s="195">
        <f>'[2]CAXIAS I'!$J30</f>
        <v>5631</v>
      </c>
      <c r="I28" s="199">
        <f>'[2]CAXIAS I'!$K30</f>
        <v>72702</v>
      </c>
    </row>
    <row r="29" spans="1:9">
      <c r="A29" s="203" t="str">
        <f>'[2]CAXIAS I'!$C31</f>
        <v>SOLUÇÃO DE INFORMAÇÕES DE UNIDADE DE SAÚDE</v>
      </c>
      <c r="B29" s="191" t="str">
        <f>'[2]CAXIAS I'!$D31</f>
        <v xml:space="preserve">VITAI SOLUÇÕES LTDA </v>
      </c>
      <c r="C29" s="190" t="str">
        <f>'[2]CAXIAS I'!$E31</f>
        <v>01.790.382/0001-67</v>
      </c>
      <c r="D29" s="192" t="str">
        <f>'[2]CAXIAS I'!$F31</f>
        <v>VALOR FIXO</v>
      </c>
      <c r="E29" s="193">
        <f>'[2]CAXIAS I'!$G31</f>
        <v>43917</v>
      </c>
      <c r="F29" s="193" t="str">
        <f>'[2]CAXIAS I'!$H31</f>
        <v>INDETERMINADO</v>
      </c>
      <c r="G29" s="194">
        <f>'[2]CAXIAS I'!$I31</f>
        <v>0</v>
      </c>
      <c r="H29" s="195">
        <f>'[2]CAXIAS I'!$J31</f>
        <v>5631</v>
      </c>
      <c r="I29" s="199">
        <f>'[2]CAXIAS I'!$K31</f>
        <v>72702</v>
      </c>
    </row>
    <row r="30" spans="1:9">
      <c r="A30" s="203" t="str">
        <f>'[2]CAXIAS I'!$C32</f>
        <v>SOLUÇÃO DE INFORMAÇÕES DE UNIDADE DE SAÚDE</v>
      </c>
      <c r="B30" s="191" t="str">
        <f>'[2]CAXIAS I'!$D32</f>
        <v xml:space="preserve">VITAI SOLUÇÕES LTDA </v>
      </c>
      <c r="C30" s="190" t="str">
        <f>'[2]CAXIAS I'!$E32</f>
        <v>01.790.382/0001-67</v>
      </c>
      <c r="D30" s="192" t="str">
        <f>'[2]CAXIAS I'!$F32</f>
        <v>VALOR FIXO</v>
      </c>
      <c r="E30" s="193">
        <f>'[2]CAXIAS I'!$G32</f>
        <v>43917</v>
      </c>
      <c r="F30" s="193" t="str">
        <f>'[2]CAXIAS I'!$H32</f>
        <v>INDETERMINADO</v>
      </c>
      <c r="G30" s="194">
        <f>'[2]CAXIAS I'!$I32</f>
        <v>0</v>
      </c>
      <c r="H30" s="195">
        <f>'[2]CAXIAS I'!$J32</f>
        <v>5631</v>
      </c>
      <c r="I30" s="199">
        <f>'[2]CAXIAS I'!$K32</f>
        <v>70203</v>
      </c>
    </row>
    <row r="31" spans="1:9">
      <c r="A31" s="203" t="str">
        <f>'[2]CAXIAS I'!$C33</f>
        <v>SERVIÇO JURÍDICO</v>
      </c>
      <c r="B31" s="191" t="str">
        <f>'[2]CAXIAS I'!$D33</f>
        <v>GAG ADVOGADOS ASSOCIADOS</v>
      </c>
      <c r="C31" s="190" t="str">
        <f>'[2]CAXIAS I'!$E33</f>
        <v>17.391998/0001-03</v>
      </c>
      <c r="D31" s="192" t="str">
        <f>'[2]CAXIAS I'!$F33</f>
        <v>VALOR FIXO</v>
      </c>
      <c r="E31" s="193">
        <f>'[2]CAXIAS I'!$G33</f>
        <v>43917</v>
      </c>
      <c r="F31" s="193" t="str">
        <f>'[2]CAXIAS I'!$H33</f>
        <v>INDETERMINADO</v>
      </c>
      <c r="G31" s="194">
        <f>'[2]CAXIAS I'!$I33</f>
        <v>2400</v>
      </c>
      <c r="H31" s="195">
        <f>'[2]CAXIAS I'!$J33</f>
        <v>2400</v>
      </c>
      <c r="I31" s="199">
        <f>'[2]CAXIAS I'!$K33</f>
        <v>71617</v>
      </c>
    </row>
    <row r="32" spans="1:9">
      <c r="A32" s="203" t="str">
        <f>'[2]CAXIAS I'!$C34</f>
        <v>SERVIÇO JURÍDICO TRABALHISTA</v>
      </c>
      <c r="B32" s="191" t="str">
        <f>'[2]CAXIAS I'!$D34</f>
        <v>BRUNO DE GOES GERBASE</v>
      </c>
      <c r="C32" s="190" t="str">
        <f>'[2]CAXIAS I'!$E34</f>
        <v>34.512.073/0001-84</v>
      </c>
      <c r="D32" s="192" t="str">
        <f>'[2]CAXIAS I'!$F34</f>
        <v>VALOR FIXO</v>
      </c>
      <c r="E32" s="193">
        <f>'[2]CAXIAS I'!$G34</f>
        <v>43917</v>
      </c>
      <c r="F32" s="193" t="str">
        <f>'[2]CAXIAS I'!$H34</f>
        <v>INDETERMINADO</v>
      </c>
      <c r="G32" s="194">
        <f>'[2]CAXIAS I'!$I34</f>
        <v>1200</v>
      </c>
      <c r="H32" s="195">
        <f>'[2]CAXIAS I'!$J34</f>
        <v>1200</v>
      </c>
      <c r="I32" s="199">
        <f>'[2]CAXIAS I'!$K34</f>
        <v>71613</v>
      </c>
    </row>
    <row r="33" spans="1:9">
      <c r="A33" s="203" t="str">
        <f>'[2]CAXIAS I'!$C35</f>
        <v>LOCAÇÃO DE EQUIPAMENTOS DE INFORMÁTICA</v>
      </c>
      <c r="B33" s="191" t="str">
        <f>'[2]CAXIAS I'!$D35</f>
        <v xml:space="preserve">MITSUKAWA BRASIL COMERCIAL EIRELI ME  </v>
      </c>
      <c r="C33" s="190" t="str">
        <f>'[2]CAXIAS I'!$E35</f>
        <v>10.634.531/0002-70</v>
      </c>
      <c r="D33" s="192" t="str">
        <f>'[2]CAXIAS I'!$F35</f>
        <v>VALOR FIXO</v>
      </c>
      <c r="E33" s="193">
        <f>'[2]CAXIAS I'!$G35</f>
        <v>43917</v>
      </c>
      <c r="F33" s="193" t="str">
        <f>'[2]CAXIAS I'!$H35</f>
        <v>INDETERMINADO</v>
      </c>
      <c r="G33" s="194">
        <f>'[2]CAXIAS I'!$I35</f>
        <v>0</v>
      </c>
      <c r="H33" s="195">
        <f>'[2]CAXIAS I'!$J35</f>
        <v>15000</v>
      </c>
      <c r="I33" s="199">
        <f>'[2]CAXIAS I'!$K35</f>
        <v>70208</v>
      </c>
    </row>
    <row r="34" spans="1:9">
      <c r="A34" s="203" t="str">
        <f>'[2]CAXIAS I'!$C36</f>
        <v>LICENÇA DE USO DE PONTO ELETRONICO</v>
      </c>
      <c r="B34" s="191" t="str">
        <f>'[2]CAXIAS I'!$D36</f>
        <v>PONTO MAIS</v>
      </c>
      <c r="C34" s="190" t="str">
        <f>'[2]CAXIAS I'!$E36</f>
        <v>23.863.463/0001-82</v>
      </c>
      <c r="D34" s="192" t="str">
        <f>'[2]CAXIAS I'!$F36</f>
        <v>VALOR FIXO</v>
      </c>
      <c r="E34" s="193">
        <f>'[2]CAXIAS I'!$G36</f>
        <v>43917</v>
      </c>
      <c r="F34" s="193" t="str">
        <f>'[2]CAXIAS I'!$H36</f>
        <v>INDETERMINADO</v>
      </c>
      <c r="G34" s="194">
        <f>'[2]CAXIAS I'!$I36</f>
        <v>0</v>
      </c>
      <c r="H34" s="195">
        <f>'[2]CAXIAS I'!$J36</f>
        <v>0</v>
      </c>
      <c r="I34" s="199">
        <f>'[2]CAXIAS I'!$K36</f>
        <v>0</v>
      </c>
    </row>
    <row r="35" spans="1:9">
      <c r="A35" s="203" t="str">
        <f>'[2]CAXIAS I'!$C37</f>
        <v>SISTEMA DE SOFTWARE DE GESTAO</v>
      </c>
      <c r="B35" s="191" t="str">
        <f>'[2]CAXIAS I'!$D37</f>
        <v>CONTA AZUL SOFTWARE LTDA</v>
      </c>
      <c r="C35" s="190" t="str">
        <f>'[2]CAXIAS I'!$E37</f>
        <v>05.206.246/0001-38</v>
      </c>
      <c r="D35" s="192" t="str">
        <f>'[2]CAXIAS I'!$F37</f>
        <v>VALOR FIXO</v>
      </c>
      <c r="E35" s="193">
        <f>'[2]CAXIAS I'!$G37</f>
        <v>43917</v>
      </c>
      <c r="F35" s="193" t="str">
        <f>'[2]CAXIAS I'!$H37</f>
        <v>INDETERMINADO</v>
      </c>
      <c r="G35" s="194">
        <f>'[2]CAXIAS I'!$I37</f>
        <v>0</v>
      </c>
      <c r="H35" s="195">
        <f>'[2]CAXIAS I'!$J37</f>
        <v>0</v>
      </c>
      <c r="I35" s="199">
        <f>'[2]CAXIAS I'!$K37</f>
        <v>0</v>
      </c>
    </row>
    <row r="36" spans="1:9">
      <c r="A36" s="203" t="str">
        <f>'[2]CAXIAS I'!$C38</f>
        <v xml:space="preserve">FORNECIMENTO DE REFEIÇÃO </v>
      </c>
      <c r="B36" s="191" t="str">
        <f>'[2]CAXIAS I'!$D38</f>
        <v>FP RESTAURANTE E COMERCIO DE ALIMENTOS EIRELI ME</v>
      </c>
      <c r="C36" s="190" t="str">
        <f>'[2]CAXIAS I'!$E38</f>
        <v>32.755.131/0001-75</v>
      </c>
      <c r="D36" s="192" t="str">
        <f>'[2]CAXIAS I'!$F38</f>
        <v>VALOR VARIAVÉL</v>
      </c>
      <c r="E36" s="193">
        <f>'[2]CAXIAS I'!$G38</f>
        <v>43917</v>
      </c>
      <c r="F36" s="193" t="str">
        <f>'[2]CAXIAS I'!$H38</f>
        <v>INDETERMINADO</v>
      </c>
      <c r="G36" s="194">
        <f>'[2]CAXIAS I'!$I38</f>
        <v>52000</v>
      </c>
      <c r="H36" s="195">
        <f>'[2]CAXIAS I'!$J38</f>
        <v>47875.5</v>
      </c>
      <c r="I36" s="199">
        <f>'[2]CAXIAS I'!$K38</f>
        <v>72304</v>
      </c>
    </row>
    <row r="37" spans="1:9">
      <c r="A37" s="203" t="str">
        <f>'[2]CAXIAS I'!$C39</f>
        <v>SERVIÇO CONTÁBIL</v>
      </c>
      <c r="B37" s="191" t="str">
        <f>'[2]CAXIAS I'!$D39</f>
        <v>AMORIM ASSESSORIA CONTÁBIL EIRELI - ME</v>
      </c>
      <c r="C37" s="190" t="str">
        <f>'[2]CAXIAS I'!$E39</f>
        <v>23.258.605/0001-82</v>
      </c>
      <c r="D37" s="192" t="str">
        <f>'[2]CAXIAS I'!$F39</f>
        <v>VALOR FIXO</v>
      </c>
      <c r="E37" s="193">
        <f>'[2]CAXIAS I'!$G39</f>
        <v>43917</v>
      </c>
      <c r="F37" s="193" t="str">
        <f>'[2]CAXIAS I'!$H39</f>
        <v>INDETERMINADO</v>
      </c>
      <c r="G37" s="194">
        <f>'[2]CAXIAS I'!$I39</f>
        <v>4000</v>
      </c>
      <c r="H37" s="195">
        <f>'[2]CAXIAS I'!$J39</f>
        <v>4000</v>
      </c>
      <c r="I37" s="199">
        <f>'[2]CAXIAS I'!$K39</f>
        <v>73101</v>
      </c>
    </row>
    <row r="38" spans="1:9">
      <c r="A38" s="203" t="str">
        <f>'[2]CAXIAS I'!$C40</f>
        <v>SERVIÇOS ESPECIFICOS E INERENTES À SEGURANÇA DO TRABALHO E SAÚDE OCUPACIONAL</v>
      </c>
      <c r="B38" s="191" t="str">
        <f>'[2]CAXIAS I'!$D40</f>
        <v xml:space="preserve">CJF ASSESSORIA EM SEGURANCA DO TRABALHO E SAUDE OCUPACIONAL LTDA </v>
      </c>
      <c r="C38" s="190" t="str">
        <f>'[2]CAXIAS I'!$E40</f>
        <v>11.857.102/0001-44</v>
      </c>
      <c r="D38" s="192" t="str">
        <f>'[2]CAXIAS I'!$F40</f>
        <v>VALOR MENSAL BASEADO NO NÚMERO DE COLABORADOS ACRESCIDO DOS EXAMES REALIZADOS</v>
      </c>
      <c r="E38" s="193">
        <f>'[2]CAXIAS I'!$G40</f>
        <v>43917</v>
      </c>
      <c r="F38" s="193" t="str">
        <f>'[2]CAXIAS I'!$H40</f>
        <v>INDETERMINADO</v>
      </c>
      <c r="G38" s="194">
        <f>'[2]CAXIAS I'!$I40</f>
        <v>0</v>
      </c>
      <c r="H38" s="195">
        <f>'[2]CAXIAS I'!$J40</f>
        <v>0</v>
      </c>
      <c r="I38" s="199">
        <f>'[2]CAXIAS I'!$K40</f>
        <v>0</v>
      </c>
    </row>
    <row r="39" spans="1:9">
      <c r="A39" s="203" t="str">
        <f>'[2]CAXIAS I'!$C41</f>
        <v xml:space="preserve">SERVIÇO DE LOGISTICA </v>
      </c>
      <c r="B39" s="191" t="str">
        <f>'[2]CAXIAS I'!$D41</f>
        <v>JEOVA JIREH TRANSPORTE BR LTDA (ZAMED)</v>
      </c>
      <c r="C39" s="190" t="str">
        <f>'[2]CAXIAS I'!$E41</f>
        <v>20.209.036/0001-97</v>
      </c>
      <c r="D39" s="192" t="str">
        <f>'[2]CAXIAS I'!$F41</f>
        <v>VALOR FIXO</v>
      </c>
      <c r="E39" s="193">
        <f>'[2]CAXIAS I'!$G41</f>
        <v>43917</v>
      </c>
      <c r="F39" s="193" t="str">
        <f>'[2]CAXIAS I'!$H41</f>
        <v>INDETERMINADO</v>
      </c>
      <c r="G39" s="194">
        <f>'[2]CAXIAS I'!$I41</f>
        <v>83363.960000000006</v>
      </c>
      <c r="H39" s="195">
        <f>'[2]CAXIAS I'!$J41</f>
        <v>83363.960000000006</v>
      </c>
      <c r="I39" s="199">
        <f>'[2]CAXIAS I'!$K41</f>
        <v>72302</v>
      </c>
    </row>
    <row r="40" spans="1:9">
      <c r="A40" s="203" t="str">
        <f>'[2]CAXIAS I'!$C42</f>
        <v>LOCAÇÃO DE BEBEDOURO</v>
      </c>
      <c r="B40" s="191" t="str">
        <f>'[2]CAXIAS I'!$D42</f>
        <v>F V B COMERCIO E SERVICOS DE MAQUINAS LTDA</v>
      </c>
      <c r="C40" s="190" t="str">
        <f>'[2]CAXIAS I'!$E42</f>
        <v>06.022.597/0001-51</v>
      </c>
      <c r="D40" s="192" t="str">
        <f>'[2]CAXIAS I'!$F42</f>
        <v>VALOR FIXO</v>
      </c>
      <c r="E40" s="193">
        <f>'[2]CAXIAS I'!$G42</f>
        <v>43917</v>
      </c>
      <c r="F40" s="193" t="str">
        <f>'[2]CAXIAS I'!$H42</f>
        <v>INDETERMINADO</v>
      </c>
      <c r="G40" s="194">
        <f>'[2]CAXIAS I'!$I42</f>
        <v>0</v>
      </c>
      <c r="H40" s="195">
        <f>'[2]CAXIAS I'!$J42</f>
        <v>0</v>
      </c>
      <c r="I40" s="199">
        <f>'[2]CAXIAS I'!$K42</f>
        <v>0</v>
      </c>
    </row>
    <row r="41" spans="1:9">
      <c r="A41" s="203" t="str">
        <f>'[2]CAXIAS I'!$C43</f>
        <v>LOCAÇÃO DE BEBEDOURO</v>
      </c>
      <c r="B41" s="191" t="str">
        <f>'[2]CAXIAS I'!$D43</f>
        <v>F V B COMERCIO E SERVICOS DE MAQUINAS LTDA</v>
      </c>
      <c r="C41" s="190" t="str">
        <f>'[2]CAXIAS I'!$E43</f>
        <v>06.022.597/0001-51</v>
      </c>
      <c r="D41" s="192" t="str">
        <f>'[2]CAXIAS I'!$F43</f>
        <v>VALOR FIXO</v>
      </c>
      <c r="E41" s="193">
        <f>'[2]CAXIAS I'!$G43</f>
        <v>43917</v>
      </c>
      <c r="F41" s="193" t="str">
        <f>'[2]CAXIAS I'!$H43</f>
        <v>INDETERMINADO</v>
      </c>
      <c r="G41" s="194">
        <f>'[2]CAXIAS I'!$I43</f>
        <v>0</v>
      </c>
      <c r="H41" s="195">
        <f>'[2]CAXIAS I'!$J43</f>
        <v>0</v>
      </c>
      <c r="I41" s="199">
        <f>'[2]CAXIAS I'!$K43</f>
        <v>0</v>
      </c>
    </row>
    <row r="42" spans="1:9">
      <c r="A42" s="203" t="str">
        <f>'[2]CAXIAS I'!$C44</f>
        <v>LOCAÇÃO DE BEBEDOURO</v>
      </c>
      <c r="B42" s="191" t="str">
        <f>'[2]CAXIAS I'!$D44</f>
        <v>F V B COMERCIO E SERVICOS DE MAQUINAS LTDA</v>
      </c>
      <c r="C42" s="190" t="str">
        <f>'[2]CAXIAS I'!$E44</f>
        <v>06.022.597/0001-51</v>
      </c>
      <c r="D42" s="192" t="str">
        <f>'[2]CAXIAS I'!$F44</f>
        <v>VALOR FIXO</v>
      </c>
      <c r="E42" s="193">
        <f>'[2]CAXIAS I'!$G44</f>
        <v>43917</v>
      </c>
      <c r="F42" s="193" t="str">
        <f>'[2]CAXIAS I'!$H44</f>
        <v>INDETERMINADO</v>
      </c>
      <c r="G42" s="194">
        <f>'[2]CAXIAS I'!$I44</f>
        <v>0</v>
      </c>
      <c r="H42" s="195">
        <f>'[2]CAXIAS I'!$J44</f>
        <v>0</v>
      </c>
      <c r="I42" s="199">
        <f>'[2]CAXIAS I'!$K44</f>
        <v>0</v>
      </c>
    </row>
    <row r="43" spans="1:9">
      <c r="A43" s="203" t="str">
        <f>'[2]CAXIAS I'!$C45</f>
        <v>SERVIÇOS ESPECIFICOS E INERENTES À SEGURANÇA DO TRABALHO E SAÚDE OCUPACIONAL</v>
      </c>
      <c r="B43" s="191" t="str">
        <f>'[2]CAXIAS I'!$D45</f>
        <v xml:space="preserve">CJF ASSESSORIA EM SEGURANCA DO TRABALHO E SAUDE OCUPACIONAL LTDA </v>
      </c>
      <c r="C43" s="190" t="str">
        <f>'[2]CAXIAS I'!$E45</f>
        <v>11.857.102/0001-44</v>
      </c>
      <c r="D43" s="192" t="str">
        <f>'[2]CAXIAS I'!$F45</f>
        <v>VALOR MENSAL BASEADO NO NÚMERO DE COLABORADOS ACRESCIDO DOS EXAMES REALIZADOS</v>
      </c>
      <c r="E43" s="193">
        <f>'[2]CAXIAS I'!$G45</f>
        <v>43917</v>
      </c>
      <c r="F43" s="193" t="str">
        <f>'[2]CAXIAS I'!$H45</f>
        <v>INDETERMINADO</v>
      </c>
      <c r="G43" s="194">
        <f>'[2]CAXIAS I'!$I45</f>
        <v>0</v>
      </c>
      <c r="H43" s="195">
        <f>'[2]CAXIAS I'!$J45</f>
        <v>0</v>
      </c>
      <c r="I43" s="199">
        <f>'[2]CAXIAS I'!$K45</f>
        <v>0</v>
      </c>
    </row>
    <row r="44" spans="1:9">
      <c r="A44" s="203" t="str">
        <f>'[2]CAXIAS I'!$C46</f>
        <v>SERVIÇOS DE RADIOLOGIA</v>
      </c>
      <c r="B44" s="191" t="str">
        <f>'[2]CAXIAS I'!$D46</f>
        <v>RADIOLOGIA EM FOCO LTDA</v>
      </c>
      <c r="C44" s="190" t="str">
        <f>'[2]CAXIAS I'!$E46</f>
        <v>26.069.744/0001-56</v>
      </c>
      <c r="D44" s="192" t="str">
        <f>'[2]CAXIAS I'!$F46</f>
        <v>VALOR FIXO</v>
      </c>
      <c r="E44" s="193">
        <f>'[2]CAXIAS I'!$G46</f>
        <v>43917</v>
      </c>
      <c r="F44" s="193" t="str">
        <f>'[2]CAXIAS I'!$H46</f>
        <v>INDETERMINADO</v>
      </c>
      <c r="G44" s="194">
        <f>'[2]CAXIAS I'!$I46</f>
        <v>37000</v>
      </c>
      <c r="H44" s="195">
        <f>'[2]CAXIAS I'!$J46</f>
        <v>37000</v>
      </c>
      <c r="I44" s="199">
        <f>'[2]CAXIAS I'!$K46</f>
        <v>71615</v>
      </c>
    </row>
    <row r="45" spans="1:9">
      <c r="A45" s="203" t="str">
        <f>'[2]CAXIAS I'!$C47</f>
        <v>SEGURO PREDIAL</v>
      </c>
      <c r="B45" s="191" t="str">
        <f>'[2]CAXIAS I'!$D47</f>
        <v>TOKIO MARINE SEGURADORA S/A</v>
      </c>
      <c r="C45" s="190" t="str">
        <f>'[2]CAXIAS I'!$E47</f>
        <v>33.164.021/0001- 00</v>
      </c>
      <c r="D45" s="192" t="str">
        <f>'[2]CAXIAS I'!$F47</f>
        <v>VALOR FIXO</v>
      </c>
      <c r="E45" s="193">
        <f>'[2]CAXIAS I'!$G47</f>
        <v>43917</v>
      </c>
      <c r="F45" s="193">
        <f>'[2]CAXIAS I'!$H47</f>
        <v>44231</v>
      </c>
      <c r="G45" s="194" t="str">
        <f>'[2]CAXIAS I'!$I47</f>
        <v>-</v>
      </c>
      <c r="H45" s="195">
        <f>'[2]CAXIAS I'!$J47</f>
        <v>199.81</v>
      </c>
      <c r="I45" s="199">
        <f>'[2]CAXIAS I'!$K47</f>
        <v>0</v>
      </c>
    </row>
    <row r="46" spans="1:9">
      <c r="A46" s="203" t="str">
        <f>'[2]CAXIAS I'!$C48</f>
        <v>LOCAÇÃO DE EQUIPAMENTOS DE INFORMÁTICA</v>
      </c>
      <c r="B46" s="191" t="str">
        <f>'[2]CAXIAS I'!$D48</f>
        <v xml:space="preserve">MITSUKAWA BRASIL COMERCIAL EIRELI ME  </v>
      </c>
      <c r="C46" s="190" t="str">
        <f>'[2]CAXIAS I'!$E48</f>
        <v>10.634.531/0002-70</v>
      </c>
      <c r="D46" s="192" t="str">
        <f>'[2]CAXIAS I'!$F48</f>
        <v>VALOR FIXO</v>
      </c>
      <c r="E46" s="193">
        <f>'[2]CAXIAS I'!$G48</f>
        <v>43917</v>
      </c>
      <c r="F46" s="193" t="str">
        <f>'[2]CAXIAS I'!$H48</f>
        <v>INDETERMINADO</v>
      </c>
      <c r="G46" s="194">
        <f>'[2]CAXIAS I'!$I48</f>
        <v>1225</v>
      </c>
      <c r="H46" s="195">
        <f>'[2]CAXIAS I'!$J48</f>
        <v>1225</v>
      </c>
      <c r="I46" s="199">
        <f>'[2]CAXIAS I'!$K48</f>
        <v>72310</v>
      </c>
    </row>
    <row r="47" spans="1:9">
      <c r="A47" s="203" t="str">
        <f>'[2]CAXIAS I'!$C49</f>
        <v>LOCAÇÃO DE EQUIPAMENTOS DE INFORMÁTICA</v>
      </c>
      <c r="B47" s="191" t="str">
        <f>'[2]CAXIAS I'!$D49</f>
        <v xml:space="preserve">MITSUKAWA BRASIL COMERCIAL EIRELI ME  </v>
      </c>
      <c r="C47" s="190" t="str">
        <f>'[2]CAXIAS I'!$E49</f>
        <v>10.634.531/0002-70</v>
      </c>
      <c r="D47" s="192" t="str">
        <f>'[2]CAXIAS I'!$F49</f>
        <v>VALOR FIXO</v>
      </c>
      <c r="E47" s="193">
        <f>'[2]CAXIAS I'!$G49</f>
        <v>43917</v>
      </c>
      <c r="F47" s="193" t="str">
        <f>'[2]CAXIAS I'!$H49</f>
        <v>INDETERMINADO</v>
      </c>
      <c r="G47" s="194">
        <f>'[2]CAXIAS I'!$I49</f>
        <v>1225</v>
      </c>
      <c r="H47" s="195">
        <f>'[2]CAXIAS I'!$J49</f>
        <v>1225</v>
      </c>
      <c r="I47" s="199">
        <f>'[2]CAXIAS I'!$K49</f>
        <v>70909</v>
      </c>
    </row>
    <row r="48" spans="1:9">
      <c r="A48" s="203" t="str">
        <f>'[2]CAXIAS I'!$C50</f>
        <v>SERVIÇOS DE TRANSPORTES E FRETE</v>
      </c>
      <c r="B48" s="191" t="str">
        <f>'[2]CAXIAS I'!$D50</f>
        <v>TALENTOS MUDANÇAS</v>
      </c>
      <c r="C48" s="190" t="str">
        <f>'[2]CAXIAS I'!$E50</f>
        <v>13.250.500/0001-23</v>
      </c>
      <c r="D48" s="192" t="str">
        <f>'[2]CAXIAS I'!$F50</f>
        <v>VALOR FIXO</v>
      </c>
      <c r="E48" s="193">
        <f>'[2]CAXIAS I'!$G50</f>
        <v>43917</v>
      </c>
      <c r="F48" s="193" t="str">
        <f>'[2]CAXIAS I'!$H50</f>
        <v>INDETERMINADO</v>
      </c>
      <c r="G48" s="194" t="str">
        <f>'[2]CAXIAS I'!$I50</f>
        <v>-</v>
      </c>
      <c r="H48" s="195">
        <f>'[2]CAXIAS I'!$J50</f>
        <v>300</v>
      </c>
      <c r="I48" s="199">
        <f>'[2]CAXIAS I'!$K50</f>
        <v>72307</v>
      </c>
    </row>
    <row r="49" spans="1:9">
      <c r="A49" s="203" t="str">
        <f>'[2]CAXIAS I'!$C51</f>
        <v>SERVIÇO DE LABORATÓRIO</v>
      </c>
      <c r="B49" s="191" t="str">
        <f>'[2]CAXIAS I'!$D51</f>
        <v>FLUXO DIAGNÓSTICOS</v>
      </c>
      <c r="C49" s="190" t="str">
        <f>'[2]CAXIAS I'!$E51</f>
        <v>07.384.701/0001-10</v>
      </c>
      <c r="D49" s="192" t="str">
        <f>'[2]CAXIAS I'!$F51</f>
        <v>VALOR FIXO</v>
      </c>
      <c r="E49" s="193">
        <f>'[2]CAXIAS I'!$G51</f>
        <v>43952</v>
      </c>
      <c r="F49" s="193" t="str">
        <f>'[2]CAXIAS I'!$H51</f>
        <v>INDETERMINADO</v>
      </c>
      <c r="G49" s="194">
        <f>'[2]CAXIAS I'!$I51</f>
        <v>60000</v>
      </c>
      <c r="H49" s="195">
        <f>'[2]CAXIAS I'!$J51</f>
        <v>56310</v>
      </c>
      <c r="I49" s="199">
        <f>'[2]CAXIAS I'!$K51</f>
        <v>72301</v>
      </c>
    </row>
    <row r="50" spans="1:9">
      <c r="A50" s="203" t="str">
        <f>'[2]CAXIAS I'!$C52</f>
        <v>SERVIÇO DE DETETIZAÇÃO</v>
      </c>
      <c r="B50" s="191" t="str">
        <f>'[2]CAXIAS I'!$D52</f>
        <v>KOLOMAN CONTROLE DE PRAGAS URBANAS LTDA ME</v>
      </c>
      <c r="C50" s="190" t="str">
        <f>'[2]CAXIAS I'!$E52</f>
        <v>02.858.244/0001-35</v>
      </c>
      <c r="D50" s="192" t="str">
        <f>'[2]CAXIAS I'!$F52</f>
        <v>VALOR FIXO</v>
      </c>
      <c r="E50" s="193" t="str">
        <f>'[2]CAXIAS I'!$G52</f>
        <v>ENTREGA</v>
      </c>
      <c r="F50" s="193" t="str">
        <f>'[2]CAXIAS I'!$H52</f>
        <v>INDETERMINADO</v>
      </c>
      <c r="G50" s="194">
        <f>'[2]CAXIAS I'!$I52</f>
        <v>0</v>
      </c>
      <c r="H50" s="195">
        <f>'[2]CAXIAS I'!$J52</f>
        <v>1335</v>
      </c>
      <c r="I50" s="199">
        <f>'[2]CAXIAS I'!$K52</f>
        <v>72703</v>
      </c>
    </row>
    <row r="51" spans="1:9">
      <c r="A51" s="203" t="str">
        <f>'[2]CAXIAS I'!$C53</f>
        <v>SERVIÇOS MÉDICOS E HOSPITALARES</v>
      </c>
      <c r="B51" s="191" t="str">
        <f>'[2]CAXIAS I'!$D53</f>
        <v>MEDPLUS</v>
      </c>
      <c r="C51" s="190" t="str">
        <f>'[2]CAXIAS I'!$E53</f>
        <v>27.243.049/0001-21</v>
      </c>
      <c r="D51" s="192" t="str">
        <f>'[2]CAXIAS I'!$F53</f>
        <v>VALOR FIXO</v>
      </c>
      <c r="E51" s="193">
        <f>'[2]CAXIAS I'!$G53</f>
        <v>43916</v>
      </c>
      <c r="F51" s="193" t="str">
        <f>'[2]CAXIAS I'!$H53</f>
        <v>INDETERMINADO</v>
      </c>
      <c r="G51" s="194">
        <f>'[2]CAXIAS I'!$I53</f>
        <v>595050</v>
      </c>
      <c r="H51" s="195">
        <f>'[2]CAXIAS I'!$J53</f>
        <v>535719.26</v>
      </c>
      <c r="I51" s="199">
        <f>'[2]CAXIAS I'!$K53</f>
        <v>72101</v>
      </c>
    </row>
    <row r="52" spans="1:9">
      <c r="A52" s="203" t="str">
        <f>'[2]CAXIAS I'!$C54</f>
        <v>SERVIÇOS DE TRANSPORTES E FRETE</v>
      </c>
      <c r="B52" s="191" t="str">
        <f>'[2]CAXIAS I'!$D54</f>
        <v>TALENTOS MUDANÇAS</v>
      </c>
      <c r="C52" s="190" t="str">
        <f>'[2]CAXIAS I'!$E54</f>
        <v>13.250.500/0001-23</v>
      </c>
      <c r="D52" s="192" t="str">
        <f>'[2]CAXIAS I'!$F54</f>
        <v>VALOR FIXO</v>
      </c>
      <c r="E52" s="193">
        <f>'[2]CAXIAS I'!$G54</f>
        <v>43917</v>
      </c>
      <c r="F52" s="193" t="str">
        <f>'[2]CAXIAS I'!$H54</f>
        <v>INDETERMINADO</v>
      </c>
      <c r="G52" s="194" t="str">
        <f>'[2]CAXIAS I'!$I54</f>
        <v>-</v>
      </c>
      <c r="H52" s="195">
        <f>'[2]CAXIAS I'!$J54</f>
        <v>500</v>
      </c>
      <c r="I52" s="199">
        <f>'[2]CAXIAS I'!$K54</f>
        <v>72307</v>
      </c>
    </row>
    <row r="53" spans="1:9">
      <c r="A53" s="203" t="str">
        <f>'[2]CAXIAS I'!$C55</f>
        <v>SERVIÇO DE ENGENHARIA CLINICA</v>
      </c>
      <c r="B53" s="191" t="str">
        <f>'[2]CAXIAS I'!$D55</f>
        <v>NARCOMINAS ASSISTÊNCIA TECNICA LTDA</v>
      </c>
      <c r="C53" s="190" t="str">
        <f>'[2]CAXIAS I'!$E55</f>
        <v>04.740.449/0001-47</v>
      </c>
      <c r="D53" s="192" t="str">
        <f>'[2]CAXIAS I'!$F55</f>
        <v>VALOR FIXO</v>
      </c>
      <c r="E53" s="193">
        <f>'[2]CAXIAS I'!$G55</f>
        <v>43917</v>
      </c>
      <c r="F53" s="193" t="str">
        <f>'[2]CAXIAS I'!$H55</f>
        <v>INDETERMINADO</v>
      </c>
      <c r="G53" s="194">
        <f>'[2]CAXIAS I'!$I55</f>
        <v>4250</v>
      </c>
      <c r="H53" s="195">
        <f>'[2]CAXIAS I'!$J55</f>
        <v>4250</v>
      </c>
      <c r="I53" s="199">
        <f>'[2]CAXIAS I'!$K55</f>
        <v>70207</v>
      </c>
    </row>
    <row r="54" spans="1:9">
      <c r="A54" s="203" t="str">
        <f>'[2]CAXIAS I'!$C56</f>
        <v>SERVIÇO DE ENGENHARIA CLINICA</v>
      </c>
      <c r="B54" s="191" t="str">
        <f>'[2]CAXIAS I'!$D56</f>
        <v>NARCOMINAS ASSISTÊNCIA TECNICA LTDA</v>
      </c>
      <c r="C54" s="190" t="str">
        <f>'[2]CAXIAS I'!$E56</f>
        <v>04.740.449/0001-47</v>
      </c>
      <c r="D54" s="192" t="str">
        <f>'[2]CAXIAS I'!$F56</f>
        <v>VALOR FIXO</v>
      </c>
      <c r="E54" s="193">
        <f>'[2]CAXIAS I'!$G56</f>
        <v>43917</v>
      </c>
      <c r="F54" s="193" t="str">
        <f>'[2]CAXIAS I'!$H56</f>
        <v>INDETERMINADO</v>
      </c>
      <c r="G54" s="194">
        <f>'[2]CAXIAS I'!$I56</f>
        <v>4250</v>
      </c>
      <c r="H54" s="195">
        <f>'[2]CAXIAS I'!$J56</f>
        <v>4250</v>
      </c>
      <c r="I54" s="199">
        <f>'[2]CAXIAS I'!$K56</f>
        <v>70911</v>
      </c>
    </row>
    <row r="55" spans="1:9">
      <c r="A55" s="203" t="e">
        <f>'[2]CAXIAS I'!#REF!</f>
        <v>#REF!</v>
      </c>
      <c r="B55" s="191">
        <f>'[2]CAXIAS I'!$D57</f>
        <v>0</v>
      </c>
      <c r="C55" s="190">
        <f>'[2]CAXIAS I'!$E57</f>
        <v>0</v>
      </c>
      <c r="D55" s="192">
        <f>'[2]CAXIAS I'!$F57</f>
        <v>0</v>
      </c>
      <c r="E55" s="193">
        <f>'[2]CAXIAS I'!$G57</f>
        <v>0</v>
      </c>
      <c r="F55" s="193">
        <f>'[2]CAXIAS I'!$H57</f>
        <v>0</v>
      </c>
      <c r="G55" s="194">
        <f>'[2]CAXIAS I'!$I57</f>
        <v>0</v>
      </c>
      <c r="H55" s="195">
        <f>'[2]CAXIAS I'!$J57</f>
        <v>0</v>
      </c>
      <c r="I55" s="199">
        <f>'[2]CAXIAS I'!$K57</f>
        <v>0</v>
      </c>
    </row>
    <row r="56" spans="1:9">
      <c r="A56" s="203" t="e">
        <f>'[2]CAXIAS I'!#REF!</f>
        <v>#REF!</v>
      </c>
      <c r="B56" s="191">
        <f>'[2]CAXIAS I'!$D58</f>
        <v>0</v>
      </c>
      <c r="C56" s="190">
        <f>'[2]CAXIAS I'!$E58</f>
        <v>0</v>
      </c>
      <c r="D56" s="192">
        <f>'[2]CAXIAS I'!$F58</f>
        <v>0</v>
      </c>
      <c r="E56" s="193">
        <f>'[2]CAXIAS I'!$G58</f>
        <v>0</v>
      </c>
      <c r="F56" s="193">
        <f>'[2]CAXIAS I'!$H58</f>
        <v>0</v>
      </c>
      <c r="G56" s="194">
        <f>'[2]CAXIAS I'!$I58</f>
        <v>0</v>
      </c>
      <c r="H56" s="195">
        <f>'[2]CAXIAS I'!$J58</f>
        <v>0</v>
      </c>
      <c r="I56" s="199">
        <f>'[2]CAXIAS I'!$K58</f>
        <v>0</v>
      </c>
    </row>
    <row r="57" spans="1:9">
      <c r="A57" s="203" t="e">
        <f>'[2]CAXIAS I'!#REF!</f>
        <v>#REF!</v>
      </c>
      <c r="B57" s="191">
        <f>'[2]CAXIAS I'!$D59</f>
        <v>0</v>
      </c>
      <c r="C57" s="190">
        <f>'[2]CAXIAS I'!$E59</f>
        <v>0</v>
      </c>
      <c r="D57" s="192">
        <f>'[2]CAXIAS I'!$F59</f>
        <v>0</v>
      </c>
      <c r="E57" s="193">
        <f>'[2]CAXIAS I'!$G59</f>
        <v>0</v>
      </c>
      <c r="F57" s="193">
        <f>'[2]CAXIAS I'!$H59</f>
        <v>0</v>
      </c>
      <c r="G57" s="194">
        <f>'[2]CAXIAS I'!$I59</f>
        <v>0</v>
      </c>
      <c r="H57" s="195">
        <f>'[2]CAXIAS I'!$J59</f>
        <v>0</v>
      </c>
      <c r="I57" s="199">
        <f>'[2]CAXIAS I'!$K59</f>
        <v>0</v>
      </c>
    </row>
    <row r="58" spans="1:9">
      <c r="A58" s="203" t="e">
        <f>'[2]CAXIAS I'!#REF!</f>
        <v>#REF!</v>
      </c>
      <c r="B58" s="191">
        <f>'[2]CAXIAS I'!$D60</f>
        <v>0</v>
      </c>
      <c r="C58" s="190">
        <f>'[2]CAXIAS I'!$E60</f>
        <v>0</v>
      </c>
      <c r="D58" s="192">
        <f>'[2]CAXIAS I'!$F60</f>
        <v>0</v>
      </c>
      <c r="E58" s="193">
        <f>'[2]CAXIAS I'!$G60</f>
        <v>0</v>
      </c>
      <c r="F58" s="193">
        <f>'[2]CAXIAS I'!$H60</f>
        <v>0</v>
      </c>
      <c r="G58" s="194">
        <f>'[2]CAXIAS I'!$I60</f>
        <v>0</v>
      </c>
      <c r="H58" s="195">
        <f>'[2]CAXIAS I'!$J60</f>
        <v>0</v>
      </c>
      <c r="I58" s="199">
        <f>'[2]CAXIAS I'!$K60</f>
        <v>0</v>
      </c>
    </row>
    <row r="59" spans="1:9">
      <c r="A59" s="203" t="e">
        <f>'[2]CAXIAS I'!#REF!</f>
        <v>#REF!</v>
      </c>
      <c r="B59" s="191">
        <f>'[2]CAXIAS I'!$D61</f>
        <v>0</v>
      </c>
      <c r="C59" s="190">
        <f>'[2]CAXIAS I'!$E61</f>
        <v>0</v>
      </c>
      <c r="D59" s="192">
        <f>'[2]CAXIAS I'!$F61</f>
        <v>0</v>
      </c>
      <c r="E59" s="193">
        <f>'[2]CAXIAS I'!$G61</f>
        <v>0</v>
      </c>
      <c r="F59" s="193">
        <f>'[2]CAXIAS I'!$H61</f>
        <v>0</v>
      </c>
      <c r="G59" s="194">
        <f>'[2]CAXIAS I'!$I61</f>
        <v>0</v>
      </c>
      <c r="H59" s="195">
        <f>'[2]CAXIAS I'!$J61</f>
        <v>0</v>
      </c>
      <c r="I59" s="199">
        <f>'[2]CAXIAS I'!$K61</f>
        <v>0</v>
      </c>
    </row>
    <row r="60" spans="1:9">
      <c r="A60" s="203" t="e">
        <f>'[2]CAXIAS I'!#REF!</f>
        <v>#REF!</v>
      </c>
      <c r="B60" s="191">
        <f>'[2]CAXIAS I'!$D62</f>
        <v>0</v>
      </c>
      <c r="C60" s="190">
        <f>'[2]CAXIAS I'!$E62</f>
        <v>0</v>
      </c>
      <c r="D60" s="192">
        <f>'[2]CAXIAS I'!$F62</f>
        <v>0</v>
      </c>
      <c r="E60" s="193">
        <f>'[2]CAXIAS I'!$G62</f>
        <v>0</v>
      </c>
      <c r="F60" s="193">
        <f>'[2]CAXIAS I'!$H62</f>
        <v>0</v>
      </c>
      <c r="G60" s="194">
        <f>'[2]CAXIAS I'!$I62</f>
        <v>0</v>
      </c>
      <c r="H60" s="195">
        <f>'[2]CAXIAS I'!$J62</f>
        <v>0</v>
      </c>
      <c r="I60" s="199">
        <f>'[2]CAXIAS I'!$K62</f>
        <v>0</v>
      </c>
    </row>
    <row r="61" spans="1:9" ht="15.75">
      <c r="A61" s="497"/>
      <c r="B61" s="497"/>
      <c r="C61" s="497"/>
      <c r="D61" s="497"/>
      <c r="E61" s="497"/>
      <c r="F61" s="497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90" t="s">
        <v>133</v>
      </c>
      <c r="B63" s="491"/>
      <c r="C63" s="491"/>
      <c r="D63" s="491"/>
      <c r="E63" s="491"/>
      <c r="F63" s="491"/>
      <c r="G63" s="491"/>
      <c r="H63" s="491"/>
      <c r="I63" s="201"/>
    </row>
    <row r="64" spans="1:9" ht="15.75">
      <c r="A64" s="490" t="s">
        <v>134</v>
      </c>
      <c r="B64" s="491"/>
      <c r="C64" s="491"/>
      <c r="D64" s="491"/>
      <c r="E64" s="491"/>
      <c r="F64" s="491"/>
      <c r="G64" s="491"/>
      <c r="H64" s="491"/>
      <c r="I64" s="201"/>
    </row>
    <row r="65" spans="1:9" ht="15.75">
      <c r="A65" s="490" t="s">
        <v>135</v>
      </c>
      <c r="B65" s="491"/>
      <c r="C65" s="491"/>
      <c r="D65" s="491"/>
      <c r="E65" s="491"/>
      <c r="F65" s="491"/>
      <c r="G65" s="491"/>
      <c r="H65" s="491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99" t="str">
        <f>INICIO!C5</f>
        <v>UNIDADE: MIRACATU/SP</v>
      </c>
      <c r="B1" s="500"/>
      <c r="C1" s="500"/>
      <c r="D1" s="500"/>
      <c r="E1" s="500"/>
      <c r="F1" s="500"/>
      <c r="G1" s="500"/>
      <c r="H1" s="500"/>
      <c r="I1" s="71"/>
      <c r="J1" s="71"/>
      <c r="K1" s="72"/>
      <c r="L1" s="86" t="str">
        <f>INICIO!C6</f>
        <v>MÊS: 05/2023</v>
      </c>
    </row>
    <row r="2" spans="1:12">
      <c r="A2" s="501" t="str">
        <f>INICIO!C5</f>
        <v>UNIDADE: MIRACATU/SP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3"/>
    </row>
    <row r="3" spans="1:12">
      <c r="A3" s="504" t="s">
        <v>136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6"/>
    </row>
    <row r="4" spans="1:12">
      <c r="A4" s="507"/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9"/>
    </row>
    <row r="5" spans="1:12" ht="36">
      <c r="A5" s="73" t="s">
        <v>137</v>
      </c>
      <c r="B5" s="74" t="s">
        <v>138</v>
      </c>
      <c r="C5" s="74" t="s">
        <v>139</v>
      </c>
      <c r="D5" s="74"/>
      <c r="E5" s="74" t="s">
        <v>140</v>
      </c>
      <c r="F5" s="74" t="s">
        <v>141</v>
      </c>
      <c r="G5" s="74" t="s">
        <v>142</v>
      </c>
      <c r="H5" s="74" t="s">
        <v>143</v>
      </c>
      <c r="I5" s="74" t="s">
        <v>144</v>
      </c>
      <c r="J5" s="74" t="s">
        <v>145</v>
      </c>
      <c r="K5" s="74" t="s">
        <v>146</v>
      </c>
      <c r="L5" s="75" t="s">
        <v>147</v>
      </c>
    </row>
    <row r="6" spans="1:12">
      <c r="A6" s="67"/>
      <c r="B6" s="80"/>
      <c r="C6" s="80"/>
      <c r="D6" s="80"/>
      <c r="E6" s="80" t="s">
        <v>148</v>
      </c>
      <c r="F6" s="81" t="s">
        <v>148</v>
      </c>
      <c r="G6" s="80"/>
      <c r="H6" s="84"/>
      <c r="I6" s="80"/>
      <c r="J6" s="82">
        <v>0</v>
      </c>
      <c r="K6" s="80"/>
      <c r="L6" s="83"/>
    </row>
    <row r="7" spans="1:12">
      <c r="A7" s="67"/>
      <c r="B7" s="80"/>
      <c r="C7" s="80"/>
      <c r="D7" s="80"/>
      <c r="E7" s="80"/>
      <c r="F7" s="81"/>
      <c r="G7" s="80"/>
      <c r="H7" s="84"/>
      <c r="I7" s="80"/>
      <c r="J7" s="82"/>
      <c r="K7" s="80"/>
      <c r="L7" s="83"/>
    </row>
    <row r="8" spans="1:12">
      <c r="A8" s="67"/>
      <c r="B8" s="65"/>
      <c r="C8" s="80"/>
      <c r="D8" s="65"/>
      <c r="E8" s="80"/>
      <c r="F8" s="81"/>
      <c r="G8" s="65"/>
      <c r="H8" s="85"/>
      <c r="I8" s="80"/>
      <c r="J8" s="82"/>
      <c r="K8" s="65"/>
      <c r="L8" s="83"/>
    </row>
    <row r="9" spans="1:12">
      <c r="A9" s="67"/>
      <c r="B9" s="65"/>
      <c r="C9" s="80"/>
      <c r="D9" s="65"/>
      <c r="E9" s="80"/>
      <c r="F9" s="81"/>
      <c r="G9" s="65"/>
      <c r="H9" s="85"/>
      <c r="I9" s="80"/>
      <c r="J9" s="82"/>
      <c r="K9" s="65"/>
      <c r="L9" s="83"/>
    </row>
    <row r="10" spans="1:12">
      <c r="A10" s="67"/>
      <c r="B10" s="65"/>
      <c r="C10" s="80"/>
      <c r="D10" s="65"/>
      <c r="E10" s="80"/>
      <c r="F10" s="81"/>
      <c r="G10" s="65"/>
      <c r="H10" s="85"/>
      <c r="I10" s="80"/>
      <c r="J10" s="82"/>
      <c r="K10" s="65"/>
      <c r="L10" s="83"/>
    </row>
    <row r="11" spans="1:12">
      <c r="A11" s="67"/>
      <c r="B11" s="65"/>
      <c r="C11" s="80"/>
      <c r="D11" s="65"/>
      <c r="E11" s="80"/>
      <c r="F11" s="81"/>
      <c r="G11" s="65"/>
      <c r="H11" s="85"/>
      <c r="I11" s="80"/>
      <c r="J11" s="82"/>
      <c r="K11" s="65"/>
      <c r="L11" s="83"/>
    </row>
    <row r="12" spans="1:12">
      <c r="A12" s="67"/>
      <c r="B12" s="65"/>
      <c r="C12" s="80"/>
      <c r="D12" s="65"/>
      <c r="E12" s="65"/>
      <c r="F12" s="81"/>
      <c r="G12" s="65"/>
      <c r="H12" s="85"/>
      <c r="I12" s="80"/>
      <c r="J12" s="82"/>
      <c r="K12" s="65"/>
      <c r="L12" s="83"/>
    </row>
    <row r="13" spans="1:12">
      <c r="A13" s="67"/>
      <c r="B13" s="65"/>
      <c r="C13" s="80"/>
      <c r="D13" s="65"/>
      <c r="E13" s="65"/>
      <c r="F13" s="81"/>
      <c r="G13" s="65"/>
      <c r="H13" s="85"/>
      <c r="I13" s="80"/>
      <c r="J13" s="82"/>
      <c r="K13" s="65"/>
      <c r="L13" s="83"/>
    </row>
    <row r="14" spans="1:12">
      <c r="A14" s="67"/>
      <c r="B14" s="65"/>
      <c r="C14" s="65"/>
      <c r="D14" s="65"/>
      <c r="E14" s="65"/>
      <c r="F14" s="68"/>
      <c r="G14" s="65"/>
      <c r="H14" s="65"/>
      <c r="I14" s="65"/>
      <c r="J14" s="70"/>
      <c r="K14" s="65"/>
      <c r="L14" s="66"/>
    </row>
    <row r="15" spans="1:12">
      <c r="A15" s="67"/>
      <c r="B15" s="65"/>
      <c r="C15" s="65"/>
      <c r="D15" s="65"/>
      <c r="E15" s="65"/>
      <c r="F15" s="68"/>
      <c r="G15" s="65"/>
      <c r="H15" s="65"/>
      <c r="I15" s="65"/>
      <c r="J15" s="70"/>
      <c r="K15" s="65"/>
      <c r="L15" s="66"/>
    </row>
    <row r="16" spans="1:12">
      <c r="A16" s="67"/>
      <c r="B16" s="65"/>
      <c r="C16" s="65"/>
      <c r="D16" s="65"/>
      <c r="E16" s="65"/>
      <c r="F16" s="68"/>
      <c r="G16" s="65"/>
      <c r="H16" s="65"/>
      <c r="I16" s="65"/>
      <c r="J16" s="70"/>
      <c r="K16" s="65"/>
      <c r="L16" s="66"/>
    </row>
    <row r="17" spans="1:12">
      <c r="A17" s="67"/>
      <c r="B17" s="65"/>
      <c r="C17" s="65"/>
      <c r="D17" s="65"/>
      <c r="E17" s="65"/>
      <c r="F17" s="68"/>
      <c r="G17" s="65"/>
      <c r="H17" s="65"/>
      <c r="I17" s="65"/>
      <c r="J17" s="70"/>
      <c r="K17" s="65"/>
      <c r="L17" s="66"/>
    </row>
    <row r="18" spans="1:12">
      <c r="A18" s="67"/>
      <c r="B18" s="65"/>
      <c r="C18" s="65"/>
      <c r="D18" s="65"/>
      <c r="E18" s="65"/>
      <c r="F18" s="68"/>
      <c r="G18" s="65"/>
      <c r="H18" s="65"/>
      <c r="I18" s="65"/>
      <c r="J18" s="70"/>
      <c r="K18" s="65"/>
      <c r="L18" s="66"/>
    </row>
    <row r="19" spans="1:12">
      <c r="A19" s="64"/>
      <c r="B19" s="65"/>
      <c r="C19" s="65"/>
      <c r="D19" s="65"/>
      <c r="E19" s="65"/>
      <c r="F19" s="68"/>
      <c r="G19" s="65"/>
      <c r="H19" s="65"/>
      <c r="I19" s="65"/>
      <c r="J19" s="70"/>
      <c r="K19" s="65"/>
      <c r="L19" s="66"/>
    </row>
    <row r="20" spans="1:12">
      <c r="A20" s="64"/>
      <c r="B20" s="65"/>
      <c r="C20" s="65"/>
      <c r="D20" s="65"/>
      <c r="E20" s="65"/>
      <c r="F20" s="68"/>
      <c r="G20" s="65"/>
      <c r="H20" s="65"/>
      <c r="I20" s="65"/>
      <c r="J20" s="70"/>
      <c r="K20" s="65"/>
      <c r="L20" s="66"/>
    </row>
    <row r="21" spans="1:12">
      <c r="A21" s="64"/>
      <c r="B21" s="65"/>
      <c r="C21" s="65"/>
      <c r="D21" s="65"/>
      <c r="E21" s="65"/>
      <c r="F21" s="68"/>
      <c r="G21" s="65"/>
      <c r="H21" s="65"/>
      <c r="I21" s="65"/>
      <c r="J21" s="70"/>
      <c r="K21" s="65"/>
      <c r="L21" s="66"/>
    </row>
    <row r="22" spans="1:12">
      <c r="A22" s="58"/>
      <c r="B22" s="59"/>
      <c r="C22" s="59"/>
      <c r="D22" s="59"/>
      <c r="E22" s="59"/>
      <c r="F22" s="68"/>
      <c r="G22" s="59"/>
      <c r="H22" s="59"/>
      <c r="I22" s="59"/>
      <c r="J22" s="68"/>
      <c r="K22" s="59"/>
      <c r="L22" s="60"/>
    </row>
    <row r="23" spans="1:12">
      <c r="A23" s="58"/>
      <c r="B23" s="59"/>
      <c r="C23" s="59"/>
      <c r="D23" s="59"/>
      <c r="E23" s="59"/>
      <c r="F23" s="68"/>
      <c r="G23" s="59"/>
      <c r="H23" s="59"/>
      <c r="I23" s="59"/>
      <c r="J23" s="68"/>
      <c r="K23" s="59"/>
      <c r="L23" s="60"/>
    </row>
    <row r="24" spans="1:12">
      <c r="A24" s="58"/>
      <c r="B24" s="59"/>
      <c r="C24" s="59"/>
      <c r="D24" s="59"/>
      <c r="E24" s="59"/>
      <c r="F24" s="68"/>
      <c r="G24" s="59"/>
      <c r="H24" s="59"/>
      <c r="I24" s="59"/>
      <c r="J24" s="68"/>
      <c r="K24" s="59"/>
      <c r="L24" s="60"/>
    </row>
    <row r="25" spans="1:12">
      <c r="A25" s="58"/>
      <c r="B25" s="59"/>
      <c r="C25" s="59"/>
      <c r="D25" s="59"/>
      <c r="E25" s="59"/>
      <c r="F25" s="68"/>
      <c r="G25" s="59"/>
      <c r="H25" s="59"/>
      <c r="I25" s="59"/>
      <c r="J25" s="68"/>
      <c r="K25" s="59"/>
      <c r="L25" s="60"/>
    </row>
    <row r="26" spans="1:12">
      <c r="A26" s="58"/>
      <c r="B26" s="59"/>
      <c r="C26" s="59"/>
      <c r="D26" s="59"/>
      <c r="E26" s="59"/>
      <c r="F26" s="68"/>
      <c r="G26" s="59"/>
      <c r="H26" s="59"/>
      <c r="I26" s="59"/>
      <c r="J26" s="68"/>
      <c r="K26" s="59"/>
      <c r="L26" s="60"/>
    </row>
    <row r="27" spans="1:12">
      <c r="A27" s="58"/>
      <c r="B27" s="59"/>
      <c r="C27" s="59"/>
      <c r="D27" s="59"/>
      <c r="E27" s="59"/>
      <c r="F27" s="68"/>
      <c r="G27" s="59"/>
      <c r="H27" s="59"/>
      <c r="I27" s="59"/>
      <c r="J27" s="68"/>
      <c r="K27" s="59"/>
      <c r="L27" s="60"/>
    </row>
    <row r="28" spans="1:12">
      <c r="A28" s="58"/>
      <c r="B28" s="59"/>
      <c r="C28" s="59"/>
      <c r="D28" s="59"/>
      <c r="E28" s="59"/>
      <c r="F28" s="68"/>
      <c r="G28" s="59"/>
      <c r="H28" s="59"/>
      <c r="I28" s="59"/>
      <c r="J28" s="68"/>
      <c r="K28" s="59"/>
      <c r="L28" s="60"/>
    </row>
    <row r="29" spans="1:12">
      <c r="A29" s="58"/>
      <c r="B29" s="59"/>
      <c r="C29" s="59"/>
      <c r="D29" s="59"/>
      <c r="E29" s="59"/>
      <c r="F29" s="68"/>
      <c r="G29" s="59"/>
      <c r="H29" s="59"/>
      <c r="I29" s="59"/>
      <c r="J29" s="68"/>
      <c r="K29" s="59"/>
      <c r="L29" s="60"/>
    </row>
    <row r="30" spans="1:12">
      <c r="A30" s="58"/>
      <c r="B30" s="59"/>
      <c r="C30" s="59"/>
      <c r="D30" s="59"/>
      <c r="E30" s="59"/>
      <c r="F30" s="68"/>
      <c r="G30" s="59"/>
      <c r="H30" s="59"/>
      <c r="I30" s="59"/>
      <c r="J30" s="68"/>
      <c r="K30" s="59"/>
      <c r="L30" s="60"/>
    </row>
    <row r="31" spans="1:12">
      <c r="A31" s="58"/>
      <c r="B31" s="59"/>
      <c r="C31" s="59"/>
      <c r="D31" s="59"/>
      <c r="E31" s="59"/>
      <c r="F31" s="68"/>
      <c r="G31" s="59"/>
      <c r="H31" s="59"/>
      <c r="I31" s="59"/>
      <c r="J31" s="68"/>
      <c r="K31" s="59"/>
      <c r="L31" s="60"/>
    </row>
    <row r="32" spans="1:12">
      <c r="A32" s="58"/>
      <c r="B32" s="59"/>
      <c r="C32" s="59"/>
      <c r="D32" s="59"/>
      <c r="E32" s="59"/>
      <c r="F32" s="68"/>
      <c r="G32" s="59"/>
      <c r="H32" s="59"/>
      <c r="I32" s="59"/>
      <c r="J32" s="68"/>
      <c r="K32" s="59"/>
      <c r="L32" s="60"/>
    </row>
    <row r="33" spans="1:12">
      <c r="A33" s="58"/>
      <c r="B33" s="59"/>
      <c r="C33" s="59"/>
      <c r="D33" s="59"/>
      <c r="E33" s="59"/>
      <c r="F33" s="68"/>
      <c r="G33" s="59"/>
      <c r="H33" s="59"/>
      <c r="I33" s="59"/>
      <c r="J33" s="68"/>
      <c r="K33" s="59"/>
      <c r="L33" s="60"/>
    </row>
    <row r="34" spans="1:12">
      <c r="A34" s="58"/>
      <c r="B34" s="59"/>
      <c r="C34" s="59"/>
      <c r="D34" s="59"/>
      <c r="E34" s="59"/>
      <c r="F34" s="68"/>
      <c r="G34" s="59"/>
      <c r="H34" s="59"/>
      <c r="I34" s="59"/>
      <c r="J34" s="68"/>
      <c r="K34" s="59"/>
      <c r="L34" s="60"/>
    </row>
    <row r="35" spans="1:12">
      <c r="A35" s="58"/>
      <c r="B35" s="59"/>
      <c r="C35" s="59"/>
      <c r="D35" s="59"/>
      <c r="E35" s="59"/>
      <c r="F35" s="68"/>
      <c r="G35" s="59"/>
      <c r="H35" s="59"/>
      <c r="I35" s="59"/>
      <c r="J35" s="68"/>
      <c r="K35" s="59"/>
      <c r="L35" s="60"/>
    </row>
    <row r="36" spans="1:12">
      <c r="A36" s="58"/>
      <c r="B36" s="59"/>
      <c r="C36" s="59"/>
      <c r="D36" s="59"/>
      <c r="E36" s="59"/>
      <c r="F36" s="68"/>
      <c r="G36" s="59"/>
      <c r="H36" s="59"/>
      <c r="I36" s="59"/>
      <c r="J36" s="68"/>
      <c r="K36" s="59"/>
      <c r="L36" s="60"/>
    </row>
    <row r="37" spans="1:12">
      <c r="A37" s="58"/>
      <c r="B37" s="59"/>
      <c r="C37" s="59"/>
      <c r="D37" s="59"/>
      <c r="E37" s="59"/>
      <c r="F37" s="68"/>
      <c r="G37" s="59"/>
      <c r="H37" s="59"/>
      <c r="I37" s="59"/>
      <c r="J37" s="68"/>
      <c r="K37" s="59"/>
      <c r="L37" s="60"/>
    </row>
    <row r="38" spans="1:12">
      <c r="A38" s="58"/>
      <c r="B38" s="59"/>
      <c r="C38" s="59"/>
      <c r="D38" s="59"/>
      <c r="E38" s="59"/>
      <c r="F38" s="68"/>
      <c r="G38" s="59"/>
      <c r="H38" s="59"/>
      <c r="I38" s="59"/>
      <c r="J38" s="68"/>
      <c r="K38" s="59"/>
      <c r="L38" s="60"/>
    </row>
    <row r="39" spans="1:12">
      <c r="A39" s="58"/>
      <c r="B39" s="59"/>
      <c r="C39" s="59"/>
      <c r="D39" s="59"/>
      <c r="E39" s="59"/>
      <c r="F39" s="68"/>
      <c r="G39" s="59"/>
      <c r="H39" s="59"/>
      <c r="I39" s="59"/>
      <c r="J39" s="68"/>
      <c r="K39" s="59"/>
      <c r="L39" s="60"/>
    </row>
    <row r="40" spans="1:12">
      <c r="A40" s="58"/>
      <c r="B40" s="59"/>
      <c r="C40" s="59"/>
      <c r="D40" s="59"/>
      <c r="E40" s="59"/>
      <c r="F40" s="68"/>
      <c r="G40" s="59"/>
      <c r="H40" s="59"/>
      <c r="I40" s="59"/>
      <c r="J40" s="68"/>
      <c r="K40" s="59"/>
      <c r="L40" s="60"/>
    </row>
    <row r="41" spans="1:12">
      <c r="A41" s="58"/>
      <c r="B41" s="59"/>
      <c r="C41" s="59"/>
      <c r="D41" s="59"/>
      <c r="E41" s="59"/>
      <c r="F41" s="68"/>
      <c r="G41" s="59"/>
      <c r="H41" s="59"/>
      <c r="I41" s="59"/>
      <c r="J41" s="68"/>
      <c r="K41" s="59"/>
      <c r="L41" s="60"/>
    </row>
    <row r="42" spans="1:12">
      <c r="A42" s="58"/>
      <c r="B42" s="59"/>
      <c r="C42" s="59"/>
      <c r="D42" s="59"/>
      <c r="E42" s="59"/>
      <c r="F42" s="68"/>
      <c r="G42" s="59"/>
      <c r="H42" s="59"/>
      <c r="I42" s="59"/>
      <c r="J42" s="68"/>
      <c r="K42" s="59"/>
      <c r="L42" s="60"/>
    </row>
    <row r="43" spans="1:12">
      <c r="A43" s="58"/>
      <c r="B43" s="59"/>
      <c r="C43" s="59"/>
      <c r="D43" s="59"/>
      <c r="E43" s="59"/>
      <c r="F43" s="68"/>
      <c r="G43" s="59"/>
      <c r="H43" s="59"/>
      <c r="I43" s="59"/>
      <c r="J43" s="68"/>
      <c r="K43" s="59"/>
      <c r="L43" s="60"/>
    </row>
    <row r="44" spans="1:12">
      <c r="A44" s="58"/>
      <c r="B44" s="59"/>
      <c r="C44" s="59"/>
      <c r="D44" s="59"/>
      <c r="E44" s="59"/>
      <c r="F44" s="68"/>
      <c r="G44" s="59"/>
      <c r="H44" s="59"/>
      <c r="I44" s="59"/>
      <c r="J44" s="68"/>
      <c r="K44" s="59"/>
      <c r="L44" s="60"/>
    </row>
    <row r="45" spans="1:12">
      <c r="A45" s="58"/>
      <c r="B45" s="59"/>
      <c r="C45" s="59"/>
      <c r="D45" s="59"/>
      <c r="E45" s="59"/>
      <c r="F45" s="68"/>
      <c r="G45" s="59"/>
      <c r="H45" s="59"/>
      <c r="I45" s="59"/>
      <c r="J45" s="68"/>
      <c r="K45" s="59"/>
      <c r="L45" s="60"/>
    </row>
    <row r="46" spans="1:12">
      <c r="A46" s="58"/>
      <c r="B46" s="59"/>
      <c r="C46" s="59"/>
      <c r="D46" s="59"/>
      <c r="E46" s="59"/>
      <c r="F46" s="68"/>
      <c r="G46" s="59"/>
      <c r="H46" s="59"/>
      <c r="I46" s="59"/>
      <c r="J46" s="68"/>
      <c r="K46" s="59"/>
      <c r="L46" s="60"/>
    </row>
    <row r="47" spans="1:12">
      <c r="A47" s="58"/>
      <c r="B47" s="59"/>
      <c r="C47" s="59"/>
      <c r="D47" s="59"/>
      <c r="E47" s="59"/>
      <c r="F47" s="68"/>
      <c r="G47" s="59"/>
      <c r="H47" s="59"/>
      <c r="I47" s="59"/>
      <c r="J47" s="68"/>
      <c r="K47" s="59"/>
      <c r="L47" s="60"/>
    </row>
    <row r="48" spans="1:12">
      <c r="A48" s="58"/>
      <c r="B48" s="59"/>
      <c r="C48" s="59"/>
      <c r="D48" s="59"/>
      <c r="E48" s="59"/>
      <c r="F48" s="68"/>
      <c r="G48" s="59"/>
      <c r="H48" s="59"/>
      <c r="I48" s="59"/>
      <c r="J48" s="68"/>
      <c r="K48" s="59"/>
      <c r="L48" s="60"/>
    </row>
    <row r="49" spans="1:12">
      <c r="A49" s="61"/>
      <c r="B49" s="62"/>
      <c r="C49" s="62"/>
      <c r="D49" s="62"/>
      <c r="E49" s="62"/>
      <c r="F49" s="69"/>
      <c r="G49" s="62"/>
      <c r="H49" s="62"/>
      <c r="I49" s="62"/>
      <c r="J49" s="69"/>
      <c r="K49" s="62"/>
      <c r="L49" s="63"/>
    </row>
    <row r="50" spans="1:12">
      <c r="A50" s="61"/>
      <c r="B50" s="62"/>
      <c r="C50" s="62"/>
      <c r="D50" s="62"/>
      <c r="E50" s="62"/>
      <c r="F50" s="69"/>
      <c r="G50" s="62"/>
      <c r="H50" s="62"/>
      <c r="I50" s="62"/>
      <c r="J50" s="69"/>
      <c r="K50" s="62"/>
      <c r="L50" s="63"/>
    </row>
    <row r="51" spans="1:12" ht="15.75" thickBot="1">
      <c r="A51" s="510" t="s">
        <v>149</v>
      </c>
      <c r="B51" s="511"/>
      <c r="C51" s="511"/>
      <c r="D51" s="511"/>
      <c r="E51" s="512"/>
      <c r="F51" s="76">
        <v>0</v>
      </c>
      <c r="G51" s="77"/>
      <c r="H51" s="77"/>
      <c r="I51" s="77"/>
      <c r="J51" s="78">
        <v>0</v>
      </c>
      <c r="K51" s="77"/>
      <c r="L51" s="79"/>
    </row>
    <row r="52" spans="1:1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6"/>
      <c r="L52" s="56"/>
    </row>
    <row r="53" spans="1:12" ht="15.75">
      <c r="A53" s="498" t="s">
        <v>150</v>
      </c>
      <c r="B53" s="498"/>
      <c r="C53" s="498"/>
      <c r="D53" s="498"/>
      <c r="E53" s="498"/>
      <c r="F53" s="498"/>
      <c r="G53" s="498"/>
      <c r="H53" s="498"/>
      <c r="I53" s="498"/>
      <c r="J53" s="498"/>
      <c r="K53" s="55"/>
      <c r="L53" s="55"/>
    </row>
    <row r="54" spans="1:12" ht="15.75">
      <c r="A54" s="498"/>
      <c r="B54" s="498"/>
      <c r="C54" s="498"/>
      <c r="D54" s="498"/>
      <c r="E54" s="498"/>
      <c r="F54" s="498"/>
      <c r="G54" s="498"/>
      <c r="H54" s="498"/>
      <c r="I54" s="498"/>
      <c r="J54" s="498"/>
      <c r="K54" s="55"/>
      <c r="L54" s="55"/>
    </row>
    <row r="55" spans="1:12" ht="15.75">
      <c r="A55" s="498"/>
      <c r="B55" s="498"/>
      <c r="C55" s="498"/>
      <c r="D55" s="498"/>
      <c r="E55" s="498"/>
      <c r="F55" s="498"/>
      <c r="G55" s="498"/>
      <c r="H55" s="498"/>
      <c r="I55" s="498"/>
      <c r="J55" s="498"/>
      <c r="K55" s="55"/>
      <c r="L55" s="55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16" t="str">
        <f>INICIO!C4</f>
        <v>OS: INSTITUTO DIVA ALVES DO BRASIL - IDAB</v>
      </c>
      <c r="B1" s="517"/>
      <c r="C1" s="517"/>
      <c r="D1" s="517"/>
      <c r="E1" s="517"/>
      <c r="F1" s="125" t="str">
        <f>INICIO!C6</f>
        <v>MÊS: 05/2023</v>
      </c>
    </row>
    <row r="2" spans="1:6">
      <c r="A2" s="518" t="str">
        <f>INICIO!C5</f>
        <v>UNIDADE: MIRACATU/SP</v>
      </c>
      <c r="B2" s="519"/>
      <c r="C2" s="519"/>
      <c r="D2" s="519"/>
      <c r="E2" s="519"/>
      <c r="F2" s="520"/>
    </row>
    <row r="3" spans="1:6">
      <c r="A3" s="521" t="s">
        <v>168</v>
      </c>
      <c r="B3" s="522"/>
      <c r="C3" s="522"/>
      <c r="D3" s="522"/>
      <c r="E3" s="522"/>
      <c r="F3" s="523"/>
    </row>
    <row r="4" spans="1:6">
      <c r="A4" s="524"/>
      <c r="B4" s="525"/>
      <c r="C4" s="525"/>
      <c r="D4" s="525"/>
      <c r="E4" s="525"/>
      <c r="F4" s="526"/>
    </row>
    <row r="5" spans="1:6">
      <c r="A5" s="122" t="s">
        <v>169</v>
      </c>
      <c r="B5" s="123" t="s">
        <v>170</v>
      </c>
      <c r="C5" s="123" t="s">
        <v>171</v>
      </c>
      <c r="D5" s="123" t="s">
        <v>56</v>
      </c>
      <c r="E5" s="123" t="s">
        <v>141</v>
      </c>
      <c r="F5" s="124" t="s">
        <v>145</v>
      </c>
    </row>
    <row r="6" spans="1:6" ht="15" customHeight="1">
      <c r="A6" s="119"/>
      <c r="B6" s="120"/>
      <c r="C6" s="120"/>
      <c r="D6" s="120"/>
      <c r="E6" s="120"/>
      <c r="F6" s="121"/>
    </row>
    <row r="7" spans="1:6">
      <c r="A7" s="116"/>
      <c r="B7" s="110"/>
      <c r="C7" s="110"/>
      <c r="D7" s="110"/>
      <c r="E7" s="110"/>
      <c r="F7" s="117"/>
    </row>
    <row r="8" spans="1:6">
      <c r="A8" s="116"/>
      <c r="B8" s="110"/>
      <c r="C8" s="110"/>
      <c r="D8" s="110"/>
      <c r="E8" s="110"/>
      <c r="F8" s="117"/>
    </row>
    <row r="9" spans="1:6">
      <c r="A9" s="116"/>
      <c r="B9" s="110"/>
      <c r="C9" s="110"/>
      <c r="D9" s="110"/>
      <c r="E9" s="110"/>
      <c r="F9" s="117"/>
    </row>
    <row r="10" spans="1:6">
      <c r="A10" s="116"/>
      <c r="B10" s="110"/>
      <c r="C10" s="110"/>
      <c r="D10" s="110"/>
      <c r="E10" s="110"/>
      <c r="F10" s="117"/>
    </row>
    <row r="11" spans="1:6">
      <c r="A11" s="116"/>
      <c r="B11" s="110"/>
      <c r="C11" s="110"/>
      <c r="D11" s="110"/>
      <c r="E11" s="110"/>
      <c r="F11" s="117"/>
    </row>
    <row r="12" spans="1:6">
      <c r="A12" s="116"/>
      <c r="B12" s="110"/>
      <c r="C12" s="110"/>
      <c r="D12" s="110"/>
      <c r="E12" s="110"/>
      <c r="F12" s="117"/>
    </row>
    <row r="13" spans="1:6">
      <c r="A13" s="116"/>
      <c r="B13" s="110"/>
      <c r="C13" s="110"/>
      <c r="D13" s="110"/>
      <c r="E13" s="110"/>
      <c r="F13" s="117"/>
    </row>
    <row r="14" spans="1:6">
      <c r="A14" s="116"/>
      <c r="B14" s="110"/>
      <c r="C14" s="110"/>
      <c r="D14" s="110"/>
      <c r="E14" s="110"/>
      <c r="F14" s="117"/>
    </row>
    <row r="15" spans="1:6">
      <c r="A15" s="116"/>
      <c r="B15" s="110"/>
      <c r="C15" s="110"/>
      <c r="D15" s="110"/>
      <c r="E15" s="110"/>
      <c r="F15" s="117"/>
    </row>
    <row r="16" spans="1:6">
      <c r="A16" s="116"/>
      <c r="B16" s="110"/>
      <c r="C16" s="110"/>
      <c r="D16" s="110"/>
      <c r="E16" s="110"/>
      <c r="F16" s="117"/>
    </row>
    <row r="17" spans="1:6">
      <c r="A17" s="109"/>
      <c r="B17" s="110"/>
      <c r="C17" s="110"/>
      <c r="D17" s="110"/>
      <c r="E17" s="110"/>
      <c r="F17" s="111"/>
    </row>
    <row r="18" spans="1:6">
      <c r="A18" s="109"/>
      <c r="B18" s="110"/>
      <c r="C18" s="110"/>
      <c r="D18" s="110"/>
      <c r="E18" s="110"/>
      <c r="F18" s="111"/>
    </row>
    <row r="19" spans="1:6">
      <c r="A19" s="109"/>
      <c r="B19" s="110"/>
      <c r="C19" s="110"/>
      <c r="D19" s="110"/>
      <c r="E19" s="110"/>
      <c r="F19" s="111"/>
    </row>
    <row r="20" spans="1:6">
      <c r="A20" s="109"/>
      <c r="B20" s="110"/>
      <c r="C20" s="110"/>
      <c r="D20" s="110"/>
      <c r="E20" s="110"/>
      <c r="F20" s="111"/>
    </row>
    <row r="21" spans="1:6">
      <c r="A21" s="109"/>
      <c r="B21" s="110"/>
      <c r="C21" s="110"/>
      <c r="D21" s="110"/>
      <c r="E21" s="110"/>
      <c r="F21" s="111"/>
    </row>
    <row r="22" spans="1:6">
      <c r="A22" s="109"/>
      <c r="B22" s="110"/>
      <c r="C22" s="110"/>
      <c r="D22" s="110"/>
      <c r="E22" s="110"/>
      <c r="F22" s="111"/>
    </row>
    <row r="23" spans="1:6">
      <c r="A23" s="109"/>
      <c r="B23" s="110"/>
      <c r="C23" s="110"/>
      <c r="D23" s="110"/>
      <c r="E23" s="110"/>
      <c r="F23" s="111"/>
    </row>
    <row r="24" spans="1:6">
      <c r="A24" s="109"/>
      <c r="B24" s="110"/>
      <c r="C24" s="110"/>
      <c r="D24" s="110"/>
      <c r="E24" s="110"/>
      <c r="F24" s="111"/>
    </row>
    <row r="25" spans="1:6">
      <c r="A25" s="109"/>
      <c r="B25" s="110"/>
      <c r="C25" s="110"/>
      <c r="D25" s="110"/>
      <c r="E25" s="110"/>
      <c r="F25" s="111"/>
    </row>
    <row r="26" spans="1:6">
      <c r="A26" s="109"/>
      <c r="B26" s="110"/>
      <c r="C26" s="110"/>
      <c r="D26" s="110"/>
      <c r="E26" s="110"/>
      <c r="F26" s="111"/>
    </row>
    <row r="27" spans="1:6">
      <c r="A27" s="109"/>
      <c r="B27" s="110"/>
      <c r="C27" s="110"/>
      <c r="D27" s="110"/>
      <c r="E27" s="110"/>
      <c r="F27" s="111"/>
    </row>
    <row r="28" spans="1:6">
      <c r="A28" s="109"/>
      <c r="B28" s="110"/>
      <c r="C28" s="110"/>
      <c r="D28" s="110"/>
      <c r="E28" s="110"/>
      <c r="F28" s="111"/>
    </row>
    <row r="29" spans="1:6">
      <c r="A29" s="109"/>
      <c r="B29" s="110"/>
      <c r="C29" s="110"/>
      <c r="D29" s="110"/>
      <c r="E29" s="110"/>
      <c r="F29" s="111"/>
    </row>
    <row r="30" spans="1:6">
      <c r="A30" s="109"/>
      <c r="B30" s="110"/>
      <c r="C30" s="110"/>
      <c r="D30" s="110"/>
      <c r="E30" s="110"/>
      <c r="F30" s="111"/>
    </row>
    <row r="31" spans="1:6">
      <c r="A31" s="109"/>
      <c r="B31" s="110"/>
      <c r="C31" s="110"/>
      <c r="D31" s="110"/>
      <c r="E31" s="110"/>
      <c r="F31" s="111"/>
    </row>
    <row r="32" spans="1:6">
      <c r="A32" s="109"/>
      <c r="B32" s="110"/>
      <c r="C32" s="110"/>
      <c r="D32" s="110"/>
      <c r="E32" s="110"/>
      <c r="F32" s="111"/>
    </row>
    <row r="33" spans="1:6">
      <c r="A33" s="109"/>
      <c r="B33" s="110"/>
      <c r="C33" s="110"/>
      <c r="D33" s="110"/>
      <c r="E33" s="110"/>
      <c r="F33" s="111"/>
    </row>
    <row r="34" spans="1:6">
      <c r="A34" s="109"/>
      <c r="B34" s="110"/>
      <c r="C34" s="110"/>
      <c r="D34" s="110"/>
      <c r="E34" s="110"/>
      <c r="F34" s="111"/>
    </row>
    <row r="35" spans="1:6">
      <c r="A35" s="109"/>
      <c r="B35" s="110"/>
      <c r="C35" s="110"/>
      <c r="D35" s="110"/>
      <c r="E35" s="110"/>
      <c r="F35" s="111"/>
    </row>
    <row r="36" spans="1:6">
      <c r="A36" s="109"/>
      <c r="B36" s="110"/>
      <c r="C36" s="110"/>
      <c r="D36" s="110"/>
      <c r="E36" s="110"/>
      <c r="F36" s="111"/>
    </row>
    <row r="37" spans="1:6">
      <c r="A37" s="109"/>
      <c r="B37" s="110"/>
      <c r="C37" s="110"/>
      <c r="D37" s="110"/>
      <c r="E37" s="110"/>
      <c r="F37" s="111"/>
    </row>
    <row r="38" spans="1:6">
      <c r="A38" s="109"/>
      <c r="B38" s="110"/>
      <c r="C38" s="110"/>
      <c r="D38" s="110"/>
      <c r="E38" s="110"/>
      <c r="F38" s="111"/>
    </row>
    <row r="39" spans="1:6">
      <c r="A39" s="109"/>
      <c r="B39" s="110"/>
      <c r="C39" s="110"/>
      <c r="D39" s="110"/>
      <c r="E39" s="110"/>
      <c r="F39" s="111"/>
    </row>
    <row r="40" spans="1:6">
      <c r="A40" s="109"/>
      <c r="B40" s="110"/>
      <c r="C40" s="110"/>
      <c r="D40" s="110"/>
      <c r="E40" s="110"/>
      <c r="F40" s="111"/>
    </row>
    <row r="41" spans="1:6">
      <c r="A41" s="109"/>
      <c r="B41" s="110"/>
      <c r="C41" s="110"/>
      <c r="D41" s="110"/>
      <c r="E41" s="110"/>
      <c r="F41" s="111"/>
    </row>
    <row r="42" spans="1:6">
      <c r="A42" s="109"/>
      <c r="B42" s="110"/>
      <c r="C42" s="110"/>
      <c r="D42" s="110"/>
      <c r="E42" s="110"/>
      <c r="F42" s="111"/>
    </row>
    <row r="43" spans="1:6">
      <c r="A43" s="109"/>
      <c r="B43" s="110"/>
      <c r="C43" s="110"/>
      <c r="D43" s="110"/>
      <c r="E43" s="110"/>
      <c r="F43" s="111"/>
    </row>
    <row r="44" spans="1:6">
      <c r="A44" s="109"/>
      <c r="B44" s="110"/>
      <c r="C44" s="110"/>
      <c r="D44" s="110"/>
      <c r="E44" s="110"/>
      <c r="F44" s="111"/>
    </row>
    <row r="45" spans="1:6">
      <c r="A45" s="109"/>
      <c r="B45" s="110"/>
      <c r="C45" s="110"/>
      <c r="D45" s="110"/>
      <c r="E45" s="110"/>
      <c r="F45" s="111"/>
    </row>
    <row r="46" spans="1:6">
      <c r="A46" s="109"/>
      <c r="B46" s="110"/>
      <c r="C46" s="110"/>
      <c r="D46" s="110"/>
      <c r="E46" s="110"/>
      <c r="F46" s="111"/>
    </row>
    <row r="47" spans="1:6">
      <c r="A47" s="109"/>
      <c r="B47" s="110"/>
      <c r="C47" s="110"/>
      <c r="D47" s="110"/>
      <c r="E47" s="110"/>
      <c r="F47" s="111"/>
    </row>
    <row r="48" spans="1:6">
      <c r="A48" s="109"/>
      <c r="B48" s="110"/>
      <c r="C48" s="110"/>
      <c r="D48" s="110"/>
      <c r="E48" s="110"/>
      <c r="F48" s="111"/>
    </row>
    <row r="49" spans="1:6">
      <c r="A49" s="109"/>
      <c r="B49" s="110"/>
      <c r="C49" s="110"/>
      <c r="D49" s="110"/>
      <c r="E49" s="110"/>
      <c r="F49" s="111"/>
    </row>
    <row r="50" spans="1:6">
      <c r="A50" s="109"/>
      <c r="B50" s="110"/>
      <c r="C50" s="110"/>
      <c r="D50" s="110"/>
      <c r="E50" s="110"/>
      <c r="F50" s="111"/>
    </row>
    <row r="51" spans="1:6">
      <c r="A51" s="109"/>
      <c r="B51" s="110"/>
      <c r="C51" s="110"/>
      <c r="D51" s="110"/>
      <c r="E51" s="110"/>
      <c r="F51" s="111"/>
    </row>
    <row r="52" spans="1:6">
      <c r="A52" s="109"/>
      <c r="B52" s="110"/>
      <c r="C52" s="110"/>
      <c r="D52" s="110"/>
      <c r="E52" s="110"/>
      <c r="F52" s="111"/>
    </row>
    <row r="53" spans="1:6">
      <c r="A53" s="112"/>
      <c r="B53" s="113"/>
      <c r="C53" s="113"/>
      <c r="D53" s="113"/>
      <c r="E53" s="113"/>
      <c r="F53" s="114"/>
    </row>
    <row r="54" spans="1:6">
      <c r="A54" s="112"/>
      <c r="B54" s="113"/>
      <c r="C54" s="113"/>
      <c r="D54" s="113"/>
      <c r="E54" s="113"/>
      <c r="F54" s="114"/>
    </row>
    <row r="55" spans="1:6" ht="15.75" thickBot="1">
      <c r="A55" s="513" t="s">
        <v>149</v>
      </c>
      <c r="B55" s="514"/>
      <c r="C55" s="514"/>
      <c r="D55" s="515"/>
      <c r="E55" s="115">
        <v>0</v>
      </c>
      <c r="F55" s="118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0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4" customWidth="1"/>
    <col min="23" max="23" width="12" style="206" customWidth="1"/>
    <col min="24" max="24" width="18.28515625" customWidth="1"/>
    <col min="25" max="25" width="15.7109375" customWidth="1"/>
    <col min="26" max="26" width="9.140625" style="164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69" t="s">
        <v>172</v>
      </c>
      <c r="B1" s="126" t="s">
        <v>173</v>
      </c>
      <c r="C1" s="126" t="s">
        <v>174</v>
      </c>
      <c r="D1" s="126" t="s">
        <v>175</v>
      </c>
      <c r="E1" s="126" t="s">
        <v>176</v>
      </c>
      <c r="F1" s="127" t="s">
        <v>177</v>
      </c>
      <c r="G1" s="126" t="s">
        <v>178</v>
      </c>
      <c r="H1" s="126" t="s">
        <v>179</v>
      </c>
      <c r="I1" s="128" t="s">
        <v>180</v>
      </c>
      <c r="J1" s="129" t="s">
        <v>181</v>
      </c>
      <c r="K1" s="130" t="s">
        <v>182</v>
      </c>
      <c r="L1" s="126" t="s">
        <v>183</v>
      </c>
      <c r="M1" s="131" t="s">
        <v>184</v>
      </c>
      <c r="N1" s="128" t="s">
        <v>185</v>
      </c>
      <c r="O1" s="126" t="s">
        <v>186</v>
      </c>
      <c r="P1" s="132" t="s">
        <v>187</v>
      </c>
      <c r="Q1" s="136" t="s">
        <v>188</v>
      </c>
      <c r="R1" s="133" t="s">
        <v>189</v>
      </c>
      <c r="S1" s="126" t="s">
        <v>190</v>
      </c>
      <c r="T1" s="134" t="s">
        <v>191</v>
      </c>
      <c r="U1" s="126" t="s">
        <v>192</v>
      </c>
      <c r="V1" s="162" t="s">
        <v>193</v>
      </c>
      <c r="W1" s="205" t="s">
        <v>194</v>
      </c>
      <c r="X1" s="126" t="s">
        <v>195</v>
      </c>
      <c r="Y1" s="126" t="s">
        <v>196</v>
      </c>
      <c r="Z1" s="162" t="s">
        <v>197</v>
      </c>
      <c r="AA1" s="126" t="s">
        <v>198</v>
      </c>
      <c r="AB1" s="126" t="s">
        <v>199</v>
      </c>
      <c r="AC1" s="126" t="s">
        <v>200</v>
      </c>
      <c r="AD1" s="126" t="s">
        <v>201</v>
      </c>
      <c r="AE1" s="126" t="s">
        <v>202</v>
      </c>
      <c r="AF1" s="126" t="s">
        <v>203</v>
      </c>
      <c r="AG1" s="126" t="s">
        <v>204</v>
      </c>
      <c r="AH1" s="126" t="s">
        <v>205</v>
      </c>
      <c r="AI1" s="126" t="s">
        <v>2</v>
      </c>
      <c r="AJ1" s="126" t="s">
        <v>206</v>
      </c>
      <c r="AK1" s="126" t="s">
        <v>207</v>
      </c>
      <c r="AL1" s="126" t="s">
        <v>208</v>
      </c>
      <c r="AM1" s="126" t="s">
        <v>209</v>
      </c>
      <c r="AN1" s="126" t="s">
        <v>210</v>
      </c>
      <c r="AO1" s="126" t="s">
        <v>211</v>
      </c>
      <c r="AP1" s="126" t="s">
        <v>212</v>
      </c>
      <c r="AQ1" s="135" t="s">
        <v>213</v>
      </c>
      <c r="AR1" s="135" t="s">
        <v>214</v>
      </c>
      <c r="AS1" s="126" t="s">
        <v>215</v>
      </c>
      <c r="AT1" s="126" t="s">
        <v>216</v>
      </c>
      <c r="AU1" s="126" t="s">
        <v>217</v>
      </c>
      <c r="AV1" s="126" t="s">
        <v>218</v>
      </c>
      <c r="AW1" s="126" t="s">
        <v>219</v>
      </c>
      <c r="AX1" s="126" t="s">
        <v>220</v>
      </c>
      <c r="AY1" s="137" t="s">
        <v>221</v>
      </c>
      <c r="AZ1" s="126" t="s">
        <v>222</v>
      </c>
      <c r="BA1" s="126" t="s">
        <v>223</v>
      </c>
    </row>
    <row r="2" spans="1:53">
      <c r="A2" s="168" t="str">
        <f>IFERROR(('[3]Relatório Empregados II'!$A3:$B3),"")</f>
        <v>31/07/2020</v>
      </c>
      <c r="B2" s="140" t="str">
        <f>'[3]Relatório Empregados II'!$D3:$D3</f>
        <v>12955134000900</v>
      </c>
      <c r="C2" s="156" t="str">
        <f>'[3]Relatório Empregados II'!$G3:$G3</f>
        <v>INSTITUTO DIVA ALVES DO BRASIL</v>
      </c>
      <c r="D2" s="159" t="str">
        <f>'[3]Relatório Empregados II'!$J3</f>
        <v>6033075</v>
      </c>
      <c r="E2" s="141" t="str">
        <f>'[3]Relatório Empregados II'!$L3:L3</f>
        <v>UPA 24H PARQUE LAFAIETE - DUQUE DE CAXIAS I</v>
      </c>
      <c r="F2" s="142" t="str">
        <f>'[3]Relatório Empregados II'!$P3:$P3</f>
        <v>0008/2020</v>
      </c>
      <c r="G2" s="171" cm="1">
        <f t="array" ref="G2">'[3]Relatório Empregados II'!$T3:T3</f>
        <v>2020</v>
      </c>
      <c r="H2" s="143" t="str">
        <f>'[3]Relatório Empregados II'!$W3</f>
        <v>07</v>
      </c>
      <c r="I2" s="144">
        <f>'[3]Relatório Empregados II'!$Y3:$Y3</f>
        <v>0</v>
      </c>
      <c r="J2" s="145">
        <f>'[3]Relatório Empregados II'!$AB3:$AB3</f>
        <v>0</v>
      </c>
      <c r="K2" s="160">
        <f>'[3]Relatório Empregados II'!$AE3:$AE3</f>
        <v>0</v>
      </c>
      <c r="L2" s="161" cm="1">
        <f t="array" ref="L2">'[3]Relatório Empregados II'!$AI3:$AI3</f>
        <v>322205</v>
      </c>
      <c r="M2" s="147">
        <f>'[3]Relatório Empregados II'!$AL3:$AL3</f>
        <v>0</v>
      </c>
      <c r="N2" s="148">
        <f>'[3]Relatório Empregados II'!$AP3</f>
        <v>0</v>
      </c>
      <c r="O2" s="161">
        <f>'[3]Relatório Empregados II'!$AR3</f>
        <v>0</v>
      </c>
      <c r="P2" s="149">
        <f>'[3]Relatório Empregados II'!$AT3:$AT3</f>
        <v>0</v>
      </c>
      <c r="Q2" s="150">
        <f>'[3]Relatório Empregados II'!$AX3:$AX3</f>
        <v>180</v>
      </c>
      <c r="R2" s="151">
        <f>'[3]Relatório Empregados II'!$BA3:$BA3</f>
        <v>0</v>
      </c>
      <c r="S2" s="152" t="str">
        <f>'[3]Relatório Empregados II'!$BE3:$BE3</f>
        <v/>
      </c>
      <c r="T2" s="152" t="str">
        <f>'[3]Relatório Empregados II'!$BH3:$BH3</f>
        <v>CLT</v>
      </c>
      <c r="U2" s="146">
        <f>'[3]Relatório Empregados II'!$BK3:$BK3</f>
        <v>0</v>
      </c>
      <c r="V2" s="163">
        <f>'[3]Relatório Empregados II'!$BN3</f>
        <v>0</v>
      </c>
      <c r="W2" s="204">
        <f>'[3]Relatório Empregados II'!$BP3</f>
        <v>0</v>
      </c>
      <c r="X2" s="138">
        <f>'[3]Relatório Empregados II'!$BR3:$BR3</f>
        <v>1665.93</v>
      </c>
      <c r="Y2" s="155">
        <f>'[3]Relatório Empregados II'!$BU3</f>
        <v>0</v>
      </c>
      <c r="Z2" s="165">
        <f>'[3]Relatório Empregados II'!$BW3:$BW3</f>
        <v>0</v>
      </c>
      <c r="AA2" s="166">
        <f>'[3]Relatório Empregados II'!$CA3:$CA3</f>
        <v>0</v>
      </c>
      <c r="AB2" s="166">
        <f>'[3]Relatório Empregados II'!$CD3:$CD3</f>
        <v>209</v>
      </c>
      <c r="AC2" s="166">
        <f>'[3]Relatório Empregados II'!$CG3:$CG3</f>
        <v>0</v>
      </c>
      <c r="AD2" s="166">
        <f>'[3]Relatório Empregados II'!$CJ3</f>
        <v>0</v>
      </c>
      <c r="AE2" s="166">
        <f>'[3]Relatório Empregados II'!$CL3</f>
        <v>0</v>
      </c>
      <c r="AF2" s="166">
        <f>'[3]Relatório Empregados II'!$CN3:$CN3</f>
        <v>0</v>
      </c>
      <c r="AG2" s="166">
        <f>'[3]Relatório Empregados II'!$CQ3</f>
        <v>0</v>
      </c>
      <c r="AH2" s="138">
        <f>'[3]Relatório Empregados II'!$CS3:$CS3</f>
        <v>190.78</v>
      </c>
      <c r="AI2" s="155">
        <f>'[3]Relatório Empregados II'!$CV3:$CV3</f>
        <v>0</v>
      </c>
      <c r="AJ2" s="138">
        <f>'[3]Relatório Empregados II'!$CY3:$CY3</f>
        <v>686.98526000000004</v>
      </c>
      <c r="AK2" s="155">
        <f>'[3]Relatório Empregados II'!$DB3:$DB3</f>
        <v>686.98526000000004</v>
      </c>
      <c r="AL2" s="138">
        <f>'[3]Relatório Empregados II'!$DE3:$DE3</f>
        <v>0</v>
      </c>
      <c r="AM2" s="138">
        <f>'[3]Relatório Empregados II'!$DH3</f>
        <v>0</v>
      </c>
      <c r="AN2" s="155">
        <f>'[3]Relatório Empregados II'!$DJ3</f>
        <v>686.98526000000004</v>
      </c>
      <c r="AO2" s="138">
        <f>'[3]Relatório Empregados II'!$DL3</f>
        <v>0</v>
      </c>
      <c r="AP2" s="138">
        <f>'[3]Relatório Empregados II'!$DM$3:$DM3</f>
        <v>0</v>
      </c>
      <c r="AQ2" s="155"/>
      <c r="AR2" s="155"/>
      <c r="AS2" s="138">
        <f>'[3]Relatório Empregados II'!$DQ3:$DQ3</f>
        <v>0</v>
      </c>
      <c r="AT2" s="167">
        <f>'[3]Relatório Empregados II'!$DT3</f>
        <v>0</v>
      </c>
      <c r="AU2" s="165">
        <f>'[3]Relatório Empregados II'!$DV3</f>
        <v>0</v>
      </c>
      <c r="AV2" s="165">
        <f>'[3]Relatório Empregados II'!$DX3</f>
        <v>0</v>
      </c>
      <c r="AW2" s="154">
        <f>'[3]Relatório Empregados II'!$DZ3</f>
        <v>0</v>
      </c>
      <c r="AX2" s="154">
        <f>'[3]Relatório Empregados II'!$EB3</f>
        <v>0</v>
      </c>
      <c r="AY2" s="165" t="str">
        <f>'[3]Relatório Empregados II'!$ED3</f>
        <v>SALA DE URGENCIA</v>
      </c>
      <c r="AZ2" s="154">
        <f>'[3]Relatório Empregados II'!$EH3</f>
        <v>0</v>
      </c>
      <c r="BA2" s="154">
        <f>IFERROR('[3]Relatório Empregados II'!$EJ3, )</f>
        <v>0</v>
      </c>
    </row>
    <row r="3" spans="1:53">
      <c r="A3" s="168" t="str">
        <f>IFERROR(('[3]Relatório Empregados II'!$A4:$B4),"")</f>
        <v>31/07/2020</v>
      </c>
      <c r="B3" s="140" t="str">
        <f>'[3]Relatório Empregados II'!$D4:$D4</f>
        <v>12955134000900</v>
      </c>
      <c r="C3" s="156" t="str">
        <f>'[3]Relatório Empregados II'!$G4:$G4</f>
        <v>INSTITUTO DIVA ALVES DO BRASIL</v>
      </c>
      <c r="D3" s="159" t="str">
        <f>'[3]Relatório Empregados II'!$J4</f>
        <v>6033075</v>
      </c>
      <c r="E3" s="141" t="str">
        <f>'[3]Relatório Empregados II'!$L4:L4</f>
        <v>UPA 24H PARQUE LAFAIETE - DUQUE DE CAXIAS I</v>
      </c>
      <c r="F3" s="142" t="str">
        <f>'[3]Relatório Empregados II'!$P4:$P4</f>
        <v>0008/2020</v>
      </c>
      <c r="G3" s="171" cm="1">
        <f t="array" ref="G3">'[3]Relatório Empregados II'!$T4:T4</f>
        <v>2020</v>
      </c>
      <c r="H3" s="143" t="str">
        <f>'[3]Relatório Empregados II'!$W4</f>
        <v>07</v>
      </c>
      <c r="I3" s="144">
        <f>'[3]Relatório Empregados II'!$Y4:$Y4</f>
        <v>0</v>
      </c>
      <c r="J3" s="145">
        <f>'[3]Relatório Empregados II'!$AB4:$AB4</f>
        <v>0</v>
      </c>
      <c r="K3" s="160">
        <f>'[3]Relatório Empregados II'!$AE4:$AE4</f>
        <v>0</v>
      </c>
      <c r="L3" s="161" cm="1">
        <f t="array" ref="L3">'[3]Relatório Empregados II'!$AI4:$AI4</f>
        <v>322205</v>
      </c>
      <c r="M3" s="147">
        <f>'[3]Relatório Empregados II'!$AL4:$AL4</f>
        <v>0</v>
      </c>
      <c r="N3" s="148">
        <f>'[3]Relatório Empregados II'!$AP4</f>
        <v>0</v>
      </c>
      <c r="O3" s="161">
        <f>'[3]Relatório Empregados II'!$AR4</f>
        <v>0</v>
      </c>
      <c r="P3" s="149">
        <f>'[3]Relatório Empregados II'!$AT4:$AT4</f>
        <v>0</v>
      </c>
      <c r="Q3" s="150">
        <f>'[3]Relatório Empregados II'!$AX4:$AX4</f>
        <v>180</v>
      </c>
      <c r="R3" s="151">
        <f>'[3]Relatório Empregados II'!$BA4:$BA4</f>
        <v>0</v>
      </c>
      <c r="S3" s="152" t="str">
        <f>'[3]Relatório Empregados II'!$BE4:$BE4</f>
        <v/>
      </c>
      <c r="T3" s="152" t="str">
        <f>'[3]Relatório Empregados II'!$BH4:$BH4</f>
        <v>CLT</v>
      </c>
      <c r="U3" s="146">
        <f>'[3]Relatório Empregados II'!$BK4:$BK4</f>
        <v>0</v>
      </c>
      <c r="V3" s="163">
        <f>'[3]Relatório Empregados II'!$BN4</f>
        <v>0</v>
      </c>
      <c r="W3" s="204">
        <f>'[3]Relatório Empregados II'!$BP4</f>
        <v>0</v>
      </c>
      <c r="X3" s="138">
        <f>'[3]Relatório Empregados II'!$BR4:$BR4</f>
        <v>1665.93</v>
      </c>
      <c r="Y3" s="155">
        <f>'[3]Relatório Empregados II'!$BU4</f>
        <v>0</v>
      </c>
      <c r="Z3" s="165">
        <f>'[3]Relatório Empregados II'!$BW4:$BW4</f>
        <v>0</v>
      </c>
      <c r="AA3" s="166">
        <f>'[3]Relatório Empregados II'!$CA4:$CA4</f>
        <v>0</v>
      </c>
      <c r="AB3" s="166">
        <f>'[3]Relatório Empregados II'!$CD4:$CD4</f>
        <v>209</v>
      </c>
      <c r="AC3" s="166">
        <f>'[3]Relatório Empregados II'!$CG4:$CG4</f>
        <v>0</v>
      </c>
      <c r="AD3" s="166">
        <f>'[3]Relatório Empregados II'!$CJ4</f>
        <v>0</v>
      </c>
      <c r="AE3" s="166">
        <f>'[3]Relatório Empregados II'!$CL4</f>
        <v>0</v>
      </c>
      <c r="AF3" s="166">
        <f>'[3]Relatório Empregados II'!$CN4:$CN4</f>
        <v>0</v>
      </c>
      <c r="AG3" s="166">
        <f>'[3]Relatório Empregados II'!$CQ4</f>
        <v>0</v>
      </c>
      <c r="AH3" s="138">
        <f>'[3]Relatório Empregados II'!$CS4:$CS4</f>
        <v>173.56</v>
      </c>
      <c r="AI3" s="155">
        <f>'[3]Relatório Empregados II'!$CV4:$CV4</f>
        <v>0</v>
      </c>
      <c r="AJ3" s="138">
        <f>'[3]Relatório Empregados II'!$CY4:$CY4</f>
        <v>627.14020000000005</v>
      </c>
      <c r="AK3" s="155">
        <f>'[3]Relatório Empregados II'!$DB4:$DB4</f>
        <v>627.14020000000005</v>
      </c>
      <c r="AL3" s="138">
        <f>'[3]Relatório Empregados II'!$DE4:$DE4</f>
        <v>0</v>
      </c>
      <c r="AM3" s="138">
        <f>'[3]Relatório Empregados II'!$DH4</f>
        <v>0</v>
      </c>
      <c r="AN3" s="155">
        <f>'[3]Relatório Empregados II'!$DJ4</f>
        <v>627.14020000000005</v>
      </c>
      <c r="AO3" s="138">
        <f>'[3]Relatório Empregados II'!$DL4</f>
        <v>0</v>
      </c>
      <c r="AP3" s="138">
        <f>'[3]Relatório Empregados II'!$DM$3:$DM4</f>
        <v>0</v>
      </c>
      <c r="AQ3" s="155"/>
      <c r="AR3" s="155"/>
      <c r="AS3" s="138">
        <f>'[3]Relatório Empregados II'!$DQ4:$DQ4</f>
        <v>0</v>
      </c>
      <c r="AT3" s="167">
        <f>'[3]Relatório Empregados II'!$DT4</f>
        <v>0</v>
      </c>
      <c r="AU3" s="165">
        <f>'[3]Relatório Empregados II'!$DV4</f>
        <v>0</v>
      </c>
      <c r="AV3" s="165">
        <f>'[3]Relatório Empregados II'!$DX4</f>
        <v>0</v>
      </c>
      <c r="AW3" s="154">
        <f>'[3]Relatório Empregados II'!$DZ4</f>
        <v>0</v>
      </c>
      <c r="AX3" s="154">
        <f>'[3]Relatório Empregados II'!$EB4</f>
        <v>0</v>
      </c>
      <c r="AY3" s="165" t="str">
        <f>'[3]Relatório Empregados II'!$ED4</f>
        <v>SALA DE MEDICAÇAO</v>
      </c>
      <c r="AZ3" s="154">
        <f>'[3]Relatório Empregados II'!$EH4</f>
        <v>0</v>
      </c>
      <c r="BA3" s="154">
        <f>'[3]Relatório Empregados II'!$EJ4</f>
        <v>0</v>
      </c>
    </row>
    <row r="4" spans="1:53">
      <c r="A4" s="168" t="str">
        <f>IFERROR(('[3]Relatório Empregados II'!$A5:$B5),"")</f>
        <v>31/07/2020</v>
      </c>
      <c r="B4" s="140" t="str">
        <f>'[3]Relatório Empregados II'!$D5:$D5</f>
        <v>12955134000900</v>
      </c>
      <c r="C4" s="156" t="str">
        <f>'[3]Relatório Empregados II'!$G5:$G5</f>
        <v>INSTITUTO DIVA ALVES DO BRASIL</v>
      </c>
      <c r="D4" s="159" t="str">
        <f>'[3]Relatório Empregados II'!$J5</f>
        <v>6033075</v>
      </c>
      <c r="E4" s="141" t="str">
        <f>'[3]Relatório Empregados II'!$L5:L5</f>
        <v>UPA 24H PARQUE LAFAIETE - DUQUE DE CAXIAS I</v>
      </c>
      <c r="F4" s="142" t="str">
        <f>'[3]Relatório Empregados II'!$P5:$P5</f>
        <v>0008/2020</v>
      </c>
      <c r="G4" s="171" cm="1">
        <f t="array" ref="G4">'[3]Relatório Empregados II'!$T5:T5</f>
        <v>2020</v>
      </c>
      <c r="H4" s="143" t="str">
        <f>'[3]Relatório Empregados II'!$W5</f>
        <v>07</v>
      </c>
      <c r="I4" s="144">
        <f>'[3]Relatório Empregados II'!$Y5:$Y5</f>
        <v>0</v>
      </c>
      <c r="J4" s="145">
        <f>'[3]Relatório Empregados II'!$AB5:$AB5</f>
        <v>0</v>
      </c>
      <c r="K4" s="160">
        <f>'[3]Relatório Empregados II'!$AE5:$AE5</f>
        <v>0</v>
      </c>
      <c r="L4" s="161" cm="1">
        <f t="array" ref="L4">'[3]Relatório Empregados II'!$AI5:$AI5</f>
        <v>223505</v>
      </c>
      <c r="M4" s="147">
        <f>'[3]Relatório Empregados II'!$AL5:$AL5</f>
        <v>0</v>
      </c>
      <c r="N4" s="148">
        <f>'[3]Relatório Empregados II'!$AP5</f>
        <v>0</v>
      </c>
      <c r="O4" s="161">
        <f>'[3]Relatório Empregados II'!$AR5</f>
        <v>0</v>
      </c>
      <c r="P4" s="149">
        <f>'[3]Relatório Empregados II'!$AT5:$AT5</f>
        <v>0</v>
      </c>
      <c r="Q4" s="150">
        <f>'[3]Relatório Empregados II'!$AX5:$AX5</f>
        <v>180</v>
      </c>
      <c r="R4" s="151">
        <f>'[3]Relatório Empregados II'!$BA5:$BA5</f>
        <v>0</v>
      </c>
      <c r="S4" s="152" t="str">
        <f>'[3]Relatório Empregados II'!$BE5:$BE5</f>
        <v/>
      </c>
      <c r="T4" s="152" t="str">
        <f>'[3]Relatório Empregados II'!$BH5:$BH5</f>
        <v>CLT</v>
      </c>
      <c r="U4" s="146">
        <f>'[3]Relatório Empregados II'!$BK5:$BK5</f>
        <v>0</v>
      </c>
      <c r="V4" s="163">
        <f>'[3]Relatório Empregados II'!$BN5</f>
        <v>0</v>
      </c>
      <c r="W4" s="204">
        <f>'[3]Relatório Empregados II'!$BP5</f>
        <v>0</v>
      </c>
      <c r="X4" s="138">
        <f>'[3]Relatório Empregados II'!$BR5:$BR5</f>
        <v>3158.96</v>
      </c>
      <c r="Y4" s="155">
        <f>'[3]Relatório Empregados II'!$BU5</f>
        <v>0</v>
      </c>
      <c r="Z4" s="165">
        <f>'[3]Relatório Empregados II'!$BW5:$BW5</f>
        <v>0</v>
      </c>
      <c r="AA4" s="166">
        <f>'[3]Relatório Empregados II'!$CA5:$CA5</f>
        <v>0</v>
      </c>
      <c r="AB4" s="166">
        <f>'[3]Relatório Empregados II'!$CD5:$CD5</f>
        <v>209</v>
      </c>
      <c r="AC4" s="166">
        <f>'[3]Relatório Empregados II'!$CG5:$CG5</f>
        <v>0</v>
      </c>
      <c r="AD4" s="166">
        <f>'[3]Relatório Empregados II'!$CJ5</f>
        <v>0</v>
      </c>
      <c r="AE4" s="166">
        <f>'[3]Relatório Empregados II'!$CL5</f>
        <v>0</v>
      </c>
      <c r="AF4" s="166">
        <f>'[3]Relatório Empregados II'!$CN5:$CN5</f>
        <v>0</v>
      </c>
      <c r="AG4" s="166">
        <f>'[3]Relatório Empregados II'!$CQ5</f>
        <v>0</v>
      </c>
      <c r="AH4" s="138">
        <f>'[3]Relatório Empregados II'!$CS5:$CS5</f>
        <v>471</v>
      </c>
      <c r="AI4" s="155">
        <f>'[3]Relatório Empregados II'!$CV5:$CV5</f>
        <v>0</v>
      </c>
      <c r="AJ4" s="138">
        <f>'[3]Relatório Empregados II'!$CY5:$CY5</f>
        <v>1636.7500199999999</v>
      </c>
      <c r="AK4" s="155">
        <f>'[3]Relatório Empregados II'!$DB5:$DB5</f>
        <v>1636.7500199999999</v>
      </c>
      <c r="AL4" s="138">
        <f>'[3]Relatório Empregados II'!$DE5:$DE5</f>
        <v>0</v>
      </c>
      <c r="AM4" s="138">
        <f>'[3]Relatório Empregados II'!$DH5</f>
        <v>0</v>
      </c>
      <c r="AN4" s="155">
        <f>'[3]Relatório Empregados II'!$DJ5</f>
        <v>1636.7500199999999</v>
      </c>
      <c r="AO4" s="138">
        <f>'[3]Relatório Empregados II'!$DL5</f>
        <v>0</v>
      </c>
      <c r="AP4" s="138">
        <f>'[3]Relatório Empregados II'!$DM$3:$DM5</f>
        <v>0</v>
      </c>
      <c r="AQ4" s="155"/>
      <c r="AR4" s="155"/>
      <c r="AS4" s="138">
        <f>'[3]Relatório Empregados II'!$DQ5:$DQ5</f>
        <v>0</v>
      </c>
      <c r="AT4" s="167">
        <f>'[3]Relatório Empregados II'!$DT5</f>
        <v>0</v>
      </c>
      <c r="AU4" s="165">
        <f>'[3]Relatório Empregados II'!$DV5</f>
        <v>0</v>
      </c>
      <c r="AV4" s="165">
        <f>'[3]Relatório Empregados II'!$DX5</f>
        <v>0</v>
      </c>
      <c r="AW4" s="154">
        <f>'[3]Relatório Empregados II'!$DZ5</f>
        <v>0</v>
      </c>
      <c r="AX4" s="154">
        <f>'[3]Relatório Empregados II'!$EB5</f>
        <v>0</v>
      </c>
      <c r="AY4" s="165" t="str">
        <f>'[3]Relatório Empregados II'!$ED5</f>
        <v>SALA DE OBSERVAÇAO</v>
      </c>
      <c r="AZ4" s="154">
        <f>'[3]Relatório Empregados II'!$EH5</f>
        <v>0</v>
      </c>
      <c r="BA4" s="154">
        <f>'[3]Relatório Empregados II'!$EJ5</f>
        <v>0</v>
      </c>
    </row>
    <row r="5" spans="1:53">
      <c r="A5" s="168" t="str">
        <f>IFERROR(('[3]Relatório Empregados II'!$A6:$B6),"")</f>
        <v>31/07/2020</v>
      </c>
      <c r="B5" s="140" t="str">
        <f>'[3]Relatório Empregados II'!$D6:$D6</f>
        <v>12955134000900</v>
      </c>
      <c r="C5" s="156" t="str">
        <f>'[3]Relatório Empregados II'!$G6:$G6</f>
        <v>INSTITUTO DIVA ALVES DO BRASIL</v>
      </c>
      <c r="D5" s="159" t="str">
        <f>'[3]Relatório Empregados II'!$J6</f>
        <v>6033075</v>
      </c>
      <c r="E5" s="141" t="str">
        <f>'[3]Relatório Empregados II'!$L6:L6</f>
        <v>UPA 24H PARQUE LAFAIETE - DUQUE DE CAXIAS I</v>
      </c>
      <c r="F5" s="142" t="str">
        <f>'[3]Relatório Empregados II'!$P6:$P6</f>
        <v>0008/2020</v>
      </c>
      <c r="G5" s="171" cm="1">
        <f t="array" ref="G5">'[3]Relatório Empregados II'!$T6:T6</f>
        <v>2020</v>
      </c>
      <c r="H5" s="143" t="str">
        <f>'[3]Relatório Empregados II'!$W6</f>
        <v>07</v>
      </c>
      <c r="I5" s="144">
        <f>'[3]Relatório Empregados II'!$Y6:$Y6</f>
        <v>0</v>
      </c>
      <c r="J5" s="145">
        <f>'[3]Relatório Empregados II'!$AB6:$AB6</f>
        <v>0</v>
      </c>
      <c r="K5" s="160">
        <f>'[3]Relatório Empregados II'!$AE6:$AE6</f>
        <v>0</v>
      </c>
      <c r="L5" s="161" cm="1">
        <f t="array" ref="L5">'[3]Relatório Empregados II'!$AI6:$AI6</f>
        <v>422105</v>
      </c>
      <c r="M5" s="147">
        <f>'[3]Relatório Empregados II'!$AL6:$AL6</f>
        <v>0</v>
      </c>
      <c r="N5" s="148">
        <f>'[3]Relatório Empregados II'!$AP6</f>
        <v>0</v>
      </c>
      <c r="O5" s="161">
        <f>'[3]Relatório Empregados II'!$AR6</f>
        <v>0</v>
      </c>
      <c r="P5" s="149">
        <f>'[3]Relatório Empregados II'!$AT6:$AT6</f>
        <v>0</v>
      </c>
      <c r="Q5" s="150">
        <f>'[3]Relatório Empregados II'!$AX6:$AX6</f>
        <v>180</v>
      </c>
      <c r="R5" s="151">
        <f>'[3]Relatório Empregados II'!$BA6:$BA6</f>
        <v>0</v>
      </c>
      <c r="S5" s="152" t="str">
        <f>'[3]Relatório Empregados II'!$BE6:$BE6</f>
        <v/>
      </c>
      <c r="T5" s="152" t="str">
        <f>'[3]Relatório Empregados II'!$BH6:$BH6</f>
        <v>CLT</v>
      </c>
      <c r="U5" s="146">
        <f>'[3]Relatório Empregados II'!$BK6:$BK6</f>
        <v>0</v>
      </c>
      <c r="V5" s="163">
        <f>'[3]Relatório Empregados II'!$BN6</f>
        <v>0</v>
      </c>
      <c r="W5" s="204">
        <f>'[3]Relatório Empregados II'!$BP6</f>
        <v>0</v>
      </c>
      <c r="X5" s="138">
        <f>'[3]Relatório Empregados II'!$BR6:$BR6</f>
        <v>1375.01</v>
      </c>
      <c r="Y5" s="155">
        <f>'[3]Relatório Empregados II'!$BU6</f>
        <v>0</v>
      </c>
      <c r="Z5" s="165">
        <f>'[3]Relatório Empregados II'!$BW6:$BW6</f>
        <v>0</v>
      </c>
      <c r="AA5" s="166">
        <f>'[3]Relatório Empregados II'!$CA6:$CA6</f>
        <v>0</v>
      </c>
      <c r="AB5" s="166">
        <f>'[3]Relatório Empregados II'!$CD6:$CD6</f>
        <v>209</v>
      </c>
      <c r="AC5" s="166">
        <f>'[3]Relatório Empregados II'!$CG6:$CG6</f>
        <v>0</v>
      </c>
      <c r="AD5" s="166">
        <f>'[3]Relatório Empregados II'!$CJ6</f>
        <v>0</v>
      </c>
      <c r="AE5" s="166">
        <f>'[3]Relatório Empregados II'!$CL6</f>
        <v>0</v>
      </c>
      <c r="AF5" s="166">
        <f>'[3]Relatório Empregados II'!$CN6:$CN6</f>
        <v>0</v>
      </c>
      <c r="AG5" s="166">
        <f>'[3]Relatório Empregados II'!$CQ6</f>
        <v>0</v>
      </c>
      <c r="AH5" s="138">
        <f>'[3]Relatório Empregados II'!$CS6:$CS6</f>
        <v>140.87</v>
      </c>
      <c r="AI5" s="155">
        <f>'[3]Relatório Empregados II'!$CV6:$CV6</f>
        <v>0</v>
      </c>
      <c r="AJ5" s="138">
        <f>'[3]Relatório Empregados II'!$CY6:$CY6</f>
        <v>489.52463999999998</v>
      </c>
      <c r="AK5" s="155">
        <f>'[3]Relatório Empregados II'!$DB6:$DB6</f>
        <v>489.52463999999998</v>
      </c>
      <c r="AL5" s="138">
        <f>'[3]Relatório Empregados II'!$DE6:$DE6</f>
        <v>0</v>
      </c>
      <c r="AM5" s="138">
        <f>'[3]Relatório Empregados II'!$DH6</f>
        <v>0</v>
      </c>
      <c r="AN5" s="155">
        <f>'[3]Relatório Empregados II'!$DJ6</f>
        <v>489.52463999999998</v>
      </c>
      <c r="AO5" s="138">
        <f>'[3]Relatório Empregados II'!$DL6</f>
        <v>0</v>
      </c>
      <c r="AP5" s="138">
        <f>'[3]Relatório Empregados II'!$DM$3:$DM6</f>
        <v>0</v>
      </c>
      <c r="AQ5" s="155"/>
      <c r="AR5" s="155"/>
      <c r="AS5" s="138">
        <f>'[3]Relatório Empregados II'!$DQ6:$DQ6</f>
        <v>0</v>
      </c>
      <c r="AT5" s="167">
        <f>'[3]Relatório Empregados II'!$DT6</f>
        <v>0</v>
      </c>
      <c r="AU5" s="165">
        <f>'[3]Relatório Empregados II'!$DV6</f>
        <v>0</v>
      </c>
      <c r="AV5" s="165">
        <f>'[3]Relatório Empregados II'!$DX6</f>
        <v>0</v>
      </c>
      <c r="AW5" s="154">
        <f>'[3]Relatório Empregados II'!$DZ6</f>
        <v>0</v>
      </c>
      <c r="AX5" s="154">
        <f>'[3]Relatório Empregados II'!$EB6</f>
        <v>0</v>
      </c>
      <c r="AY5" s="165" t="str">
        <f>'[3]Relatório Empregados II'!$ED6</f>
        <v>RECEPÇÃO</v>
      </c>
      <c r="AZ5" s="154">
        <f>'[3]Relatório Empregados II'!$EH6</f>
        <v>0</v>
      </c>
      <c r="BA5" s="154">
        <f>'[3]Relatório Empregados II'!$EJ6</f>
        <v>0</v>
      </c>
    </row>
    <row r="6" spans="1:53">
      <c r="A6" s="168" t="str">
        <f>IFERROR(('[3]Relatório Empregados II'!$A7:$B7),"")</f>
        <v>31/07/2020</v>
      </c>
      <c r="B6" s="140" t="str">
        <f>'[3]Relatório Empregados II'!$D7:$D7</f>
        <v>12955134000900</v>
      </c>
      <c r="C6" s="156" t="str">
        <f>'[3]Relatório Empregados II'!$G7:$G7</f>
        <v>INSTITUTO DIVA ALVES DO BRASIL</v>
      </c>
      <c r="D6" s="159" t="str">
        <f>'[3]Relatório Empregados II'!$J7</f>
        <v>6033075</v>
      </c>
      <c r="E6" s="141" t="str">
        <f>'[3]Relatório Empregados II'!$L7:L7</f>
        <v>UPA 24H PARQUE LAFAIETE - DUQUE DE CAXIAS I</v>
      </c>
      <c r="F6" s="142" t="str">
        <f>'[3]Relatório Empregados II'!$P7:$P7</f>
        <v>0008/2020</v>
      </c>
      <c r="G6" s="171" cm="1">
        <f t="array" ref="G6">'[3]Relatório Empregados II'!$T7:T7</f>
        <v>2020</v>
      </c>
      <c r="H6" s="143" t="str">
        <f>'[3]Relatório Empregados II'!$W7</f>
        <v>07</v>
      </c>
      <c r="I6" s="144">
        <f>'[3]Relatório Empregados II'!$Y7:$Y7</f>
        <v>0</v>
      </c>
      <c r="J6" s="145">
        <f>'[3]Relatório Empregados II'!$AB7:$AB7</f>
        <v>0</v>
      </c>
      <c r="K6" s="160">
        <f>'[3]Relatório Empregados II'!$AE7:$AE7</f>
        <v>0</v>
      </c>
      <c r="L6" s="161" cm="1">
        <f t="array" ref="L6">'[3]Relatório Empregados II'!$AI7:$AI7</f>
        <v>414105</v>
      </c>
      <c r="M6" s="147">
        <f>'[3]Relatório Empregados II'!$AL7:$AL7</f>
        <v>0</v>
      </c>
      <c r="N6" s="148">
        <f>'[3]Relatório Empregados II'!$AP7</f>
        <v>0</v>
      </c>
      <c r="O6" s="161">
        <f>'[3]Relatório Empregados II'!$AR7</f>
        <v>0</v>
      </c>
      <c r="P6" s="149">
        <f>'[3]Relatório Empregados II'!$AT7:$AT7</f>
        <v>0</v>
      </c>
      <c r="Q6" s="150">
        <f>'[3]Relatório Empregados II'!$AX7:$AX7</f>
        <v>180</v>
      </c>
      <c r="R6" s="151">
        <f>'[3]Relatório Empregados II'!$BA7:$BA7</f>
        <v>0</v>
      </c>
      <c r="S6" s="152" t="str">
        <f>'[3]Relatório Empregados II'!$BE7:$BE7</f>
        <v/>
      </c>
      <c r="T6" s="152" t="str">
        <f>'[3]Relatório Empregados II'!$BH7:$BH7</f>
        <v>CLT</v>
      </c>
      <c r="U6" s="146">
        <f>'[3]Relatório Empregados II'!$BK7:$BK7</f>
        <v>0</v>
      </c>
      <c r="V6" s="163">
        <f>'[3]Relatório Empregados II'!$BN7</f>
        <v>0</v>
      </c>
      <c r="W6" s="204">
        <f>'[3]Relatório Empregados II'!$BP7</f>
        <v>0</v>
      </c>
      <c r="X6" s="138">
        <f>'[3]Relatório Empregados II'!$BR7:$BR7</f>
        <v>1375.01</v>
      </c>
      <c r="Y6" s="155">
        <f>'[3]Relatório Empregados II'!$BU7</f>
        <v>0</v>
      </c>
      <c r="Z6" s="165">
        <f>'[3]Relatório Empregados II'!$BW7:$BW7</f>
        <v>0</v>
      </c>
      <c r="AA6" s="166">
        <f>'[3]Relatório Empregados II'!$CA7:$CA7</f>
        <v>0</v>
      </c>
      <c r="AB6" s="166">
        <f>'[3]Relatório Empregados II'!$CD7:$CD7</f>
        <v>0</v>
      </c>
      <c r="AC6" s="166">
        <f>'[3]Relatório Empregados II'!$CG7:$CG7</f>
        <v>0</v>
      </c>
      <c r="AD6" s="166">
        <f>'[3]Relatório Empregados II'!$CJ7</f>
        <v>0</v>
      </c>
      <c r="AE6" s="166">
        <f>'[3]Relatório Empregados II'!$CL7</f>
        <v>0</v>
      </c>
      <c r="AF6" s="166">
        <f>'[3]Relatório Empregados II'!$CN7:$CN7</f>
        <v>1692.54</v>
      </c>
      <c r="AG6" s="166">
        <f>'[3]Relatório Empregados II'!$CQ7</f>
        <v>0</v>
      </c>
      <c r="AH6" s="138">
        <f>'[3]Relatório Empregados II'!$CS7:$CS7</f>
        <v>135.4</v>
      </c>
      <c r="AI6" s="155">
        <f>'[3]Relatório Empregados II'!$CV7:$CV7</f>
        <v>0</v>
      </c>
      <c r="AJ6" s="138">
        <f>'[3]Relatório Empregados II'!$CY7:$CY7</f>
        <v>470.52611999999999</v>
      </c>
      <c r="AK6" s="155">
        <f>'[3]Relatório Empregados II'!$DB7:$DB7</f>
        <v>470.52611999999999</v>
      </c>
      <c r="AL6" s="138">
        <f>'[3]Relatório Empregados II'!$DE7:$DE7</f>
        <v>0</v>
      </c>
      <c r="AM6" s="138">
        <f>'[3]Relatório Empregados II'!$DH7</f>
        <v>0</v>
      </c>
      <c r="AN6" s="155">
        <f>'[3]Relatório Empregados II'!$DJ7</f>
        <v>470.52611999999999</v>
      </c>
      <c r="AO6" s="138">
        <f>'[3]Relatório Empregados II'!$DL7</f>
        <v>0</v>
      </c>
      <c r="AP6" s="138">
        <f>'[3]Relatório Empregados II'!$DM$3:$DM7</f>
        <v>0</v>
      </c>
      <c r="AQ6" s="155"/>
      <c r="AR6" s="155"/>
      <c r="AS6" s="138">
        <f>'[3]Relatório Empregados II'!$DQ7:$DQ7</f>
        <v>0</v>
      </c>
      <c r="AT6" s="167">
        <f>'[3]Relatório Empregados II'!$DT7</f>
        <v>0</v>
      </c>
      <c r="AU6" s="165">
        <f>'[3]Relatório Empregados II'!$DV7</f>
        <v>0</v>
      </c>
      <c r="AV6" s="165">
        <f>'[3]Relatório Empregados II'!$DX7</f>
        <v>0</v>
      </c>
      <c r="AW6" s="154">
        <f>'[3]Relatório Empregados II'!$DZ7</f>
        <v>0</v>
      </c>
      <c r="AX6" s="154">
        <f>'[3]Relatório Empregados II'!$EB7</f>
        <v>0</v>
      </c>
      <c r="AY6" s="165" t="str">
        <f>'[3]Relatório Empregados II'!$ED7</f>
        <v>ALMOXARIFADO</v>
      </c>
      <c r="AZ6" s="154">
        <f>'[3]Relatório Empregados II'!$EH7</f>
        <v>0</v>
      </c>
      <c r="BA6" s="154">
        <f>'[3]Relatório Empregados II'!$EJ7</f>
        <v>0</v>
      </c>
    </row>
    <row r="7" spans="1:53">
      <c r="A7" s="168" t="str">
        <f>IFERROR(('[3]Relatório Empregados II'!$A8:$B8),"")</f>
        <v>31/07/2020</v>
      </c>
      <c r="B7" s="140" t="str">
        <f>'[3]Relatório Empregados II'!$D8:$D8</f>
        <v>12955134000900</v>
      </c>
      <c r="C7" s="156" t="str">
        <f>'[3]Relatório Empregados II'!$G8:$G8</f>
        <v>INSTITUTO DIVA ALVES DO BRASIL</v>
      </c>
      <c r="D7" s="159" t="str">
        <f>'[3]Relatório Empregados II'!$J8</f>
        <v>6033075</v>
      </c>
      <c r="E7" s="141" t="str">
        <f>'[3]Relatório Empregados II'!$L8:L8</f>
        <v>UPA 24H PARQUE LAFAIETE - DUQUE DE CAXIAS I</v>
      </c>
      <c r="F7" s="142" t="str">
        <f>'[3]Relatório Empregados II'!$P8:$P8</f>
        <v>0008/2020</v>
      </c>
      <c r="G7" s="171" cm="1">
        <f t="array" ref="G7">'[3]Relatório Empregados II'!$T8:T8</f>
        <v>2020</v>
      </c>
      <c r="H7" s="143" t="str">
        <f>'[3]Relatório Empregados II'!$W8</f>
        <v>07</v>
      </c>
      <c r="I7" s="144">
        <f>'[3]Relatório Empregados II'!$Y8:$Y8</f>
        <v>0</v>
      </c>
      <c r="J7" s="145">
        <f>'[3]Relatório Empregados II'!$AB8:$AB8</f>
        <v>0</v>
      </c>
      <c r="K7" s="160">
        <f>'[3]Relatório Empregados II'!$AE8:$AE8</f>
        <v>0</v>
      </c>
      <c r="L7" s="161" cm="1">
        <f t="array" ref="L7">'[3]Relatório Empregados II'!$AI8:$AI8</f>
        <v>411010</v>
      </c>
      <c r="M7" s="147">
        <f>'[3]Relatório Empregados II'!$AL8:$AL8</f>
        <v>0</v>
      </c>
      <c r="N7" s="148">
        <f>'[3]Relatório Empregados II'!$AP8</f>
        <v>0</v>
      </c>
      <c r="O7" s="161">
        <f>'[3]Relatório Empregados II'!$AR8</f>
        <v>0</v>
      </c>
      <c r="P7" s="149">
        <f>'[3]Relatório Empregados II'!$AT8:$AT8</f>
        <v>0</v>
      </c>
      <c r="Q7" s="150">
        <f>'[3]Relatório Empregados II'!$AX8:$AX8</f>
        <v>180</v>
      </c>
      <c r="R7" s="151">
        <f>'[3]Relatório Empregados II'!$BA8:$BA8</f>
        <v>0</v>
      </c>
      <c r="S7" s="152" t="str">
        <f>'[3]Relatório Empregados II'!$BE8:$BE8</f>
        <v/>
      </c>
      <c r="T7" s="152" t="str">
        <f>'[3]Relatório Empregados II'!$BH8:$BH8</f>
        <v>CLT</v>
      </c>
      <c r="U7" s="146">
        <f>'[3]Relatório Empregados II'!$BK8:$BK8</f>
        <v>0</v>
      </c>
      <c r="V7" s="163">
        <f>'[3]Relatório Empregados II'!$BN8</f>
        <v>0</v>
      </c>
      <c r="W7" s="204">
        <f>'[3]Relatório Empregados II'!$BP8</f>
        <v>0</v>
      </c>
      <c r="X7" s="138">
        <f>'[3]Relatório Empregados II'!$BR8:$BR8</f>
        <v>1375.01</v>
      </c>
      <c r="Y7" s="155">
        <f>'[3]Relatório Empregados II'!$BU8</f>
        <v>0</v>
      </c>
      <c r="Z7" s="165">
        <f>'[3]Relatório Empregados II'!$BW8:$BW8</f>
        <v>0</v>
      </c>
      <c r="AA7" s="166">
        <f>'[3]Relatório Empregados II'!$CA8:$CA8</f>
        <v>0</v>
      </c>
      <c r="AB7" s="166">
        <f>'[3]Relatório Empregados II'!$CD8:$CD8</f>
        <v>209</v>
      </c>
      <c r="AC7" s="166">
        <f>'[3]Relatório Empregados II'!$CG8:$CG8</f>
        <v>0</v>
      </c>
      <c r="AD7" s="166">
        <f>'[3]Relatório Empregados II'!$CJ8</f>
        <v>0</v>
      </c>
      <c r="AE7" s="166">
        <f>'[3]Relatório Empregados II'!$CL8</f>
        <v>0</v>
      </c>
      <c r="AF7" s="166">
        <f>'[3]Relatório Empregados II'!$CN8:$CN8</f>
        <v>0</v>
      </c>
      <c r="AG7" s="166">
        <f>'[3]Relatório Empregados II'!$CQ8</f>
        <v>0</v>
      </c>
      <c r="AH7" s="138">
        <f>'[3]Relatório Empregados II'!$CS8:$CS8</f>
        <v>148.28</v>
      </c>
      <c r="AI7" s="155">
        <f>'[3]Relatório Empregados II'!$CV8:$CV8</f>
        <v>0</v>
      </c>
      <c r="AJ7" s="138">
        <f>'[3]Relatório Empregados II'!$CY8:$CY8</f>
        <v>515.29801999999995</v>
      </c>
      <c r="AK7" s="155">
        <f>'[3]Relatório Empregados II'!$DB8:$DB8</f>
        <v>515.29801999999995</v>
      </c>
      <c r="AL7" s="138">
        <f>'[3]Relatório Empregados II'!$DE8:$DE8</f>
        <v>0</v>
      </c>
      <c r="AM7" s="138">
        <f>'[3]Relatório Empregados II'!$DH8</f>
        <v>0</v>
      </c>
      <c r="AN7" s="155">
        <f>'[3]Relatório Empregados II'!$DJ8</f>
        <v>515.29801999999995</v>
      </c>
      <c r="AO7" s="138">
        <f>'[3]Relatório Empregados II'!$DL8</f>
        <v>0</v>
      </c>
      <c r="AP7" s="138">
        <f>'[3]Relatório Empregados II'!$DM$3:$DM8</f>
        <v>0</v>
      </c>
      <c r="AQ7" s="155"/>
      <c r="AR7" s="155"/>
      <c r="AS7" s="138">
        <f>'[3]Relatório Empregados II'!$DQ8:$DQ8</f>
        <v>0</v>
      </c>
      <c r="AT7" s="167">
        <f>'[3]Relatório Empregados II'!$DT8</f>
        <v>0</v>
      </c>
      <c r="AU7" s="165">
        <f>'[3]Relatório Empregados II'!$DV8</f>
        <v>0</v>
      </c>
      <c r="AV7" s="165">
        <f>'[3]Relatório Empregados II'!$DX8</f>
        <v>0</v>
      </c>
      <c r="AW7" s="154">
        <f>'[3]Relatório Empregados II'!$DZ8</f>
        <v>0</v>
      </c>
      <c r="AX7" s="154">
        <f>'[3]Relatório Empregados II'!$EB8</f>
        <v>0</v>
      </c>
      <c r="AY7" s="165" t="str">
        <f>'[3]Relatório Empregados II'!$ED8</f>
        <v>SALA ADMINISTRATIVA</v>
      </c>
      <c r="AZ7" s="154">
        <f>'[3]Relatório Empregados II'!$EH8</f>
        <v>0</v>
      </c>
      <c r="BA7" s="154">
        <f>'[3]Relatório Empregados II'!$EJ8</f>
        <v>0</v>
      </c>
    </row>
    <row r="8" spans="1:53">
      <c r="A8" s="168" t="str">
        <f>IFERROR(('[3]Relatório Empregados II'!$A9:$B9),"")</f>
        <v>31/07/2020</v>
      </c>
      <c r="B8" s="140" t="str">
        <f>'[3]Relatório Empregados II'!$D9:$D9</f>
        <v>12955134000900</v>
      </c>
      <c r="C8" s="156" t="str">
        <f>'[3]Relatório Empregados II'!$G9:$G9</f>
        <v>INSTITUTO DIVA ALVES DO BRASIL</v>
      </c>
      <c r="D8" s="159" t="str">
        <f>'[3]Relatório Empregados II'!$J9</f>
        <v>6033075</v>
      </c>
      <c r="E8" s="141" t="str">
        <f>'[3]Relatório Empregados II'!$L9:L9</f>
        <v>UPA 24H PARQUE LAFAIETE - DUQUE DE CAXIAS I</v>
      </c>
      <c r="F8" s="142" t="str">
        <f>'[3]Relatório Empregados II'!$P9:$P9</f>
        <v>0008/2020</v>
      </c>
      <c r="G8" s="171" cm="1">
        <f t="array" ref="G8">'[3]Relatório Empregados II'!$T9:T9</f>
        <v>2020</v>
      </c>
      <c r="H8" s="143" t="str">
        <f>'[3]Relatório Empregados II'!$W9</f>
        <v>07</v>
      </c>
      <c r="I8" s="144">
        <f>'[3]Relatório Empregados II'!$Y9:$Y9</f>
        <v>0</v>
      </c>
      <c r="J8" s="145">
        <f>'[3]Relatório Empregados II'!$AB9:$AB9</f>
        <v>0</v>
      </c>
      <c r="K8" s="160">
        <f>'[3]Relatório Empregados II'!$AE9:$AE9</f>
        <v>0</v>
      </c>
      <c r="L8" s="161" cm="1">
        <f t="array" ref="L8">'[3]Relatório Empregados II'!$AI9:$AI9</f>
        <v>414105</v>
      </c>
      <c r="M8" s="147">
        <f>'[3]Relatório Empregados II'!$AL9:$AL9</f>
        <v>0</v>
      </c>
      <c r="N8" s="148">
        <f>'[3]Relatório Empregados II'!$AP9</f>
        <v>0</v>
      </c>
      <c r="O8" s="161">
        <f>'[3]Relatório Empregados II'!$AR9</f>
        <v>0</v>
      </c>
      <c r="P8" s="149">
        <f>'[3]Relatório Empregados II'!$AT9:$AT9</f>
        <v>0</v>
      </c>
      <c r="Q8" s="150">
        <f>'[3]Relatório Empregados II'!$AX9:$AX9</f>
        <v>180</v>
      </c>
      <c r="R8" s="151">
        <f>'[3]Relatório Empregados II'!$BA9:$BA9</f>
        <v>0</v>
      </c>
      <c r="S8" s="152" t="str">
        <f>'[3]Relatório Empregados II'!$BE9:$BE9</f>
        <v/>
      </c>
      <c r="T8" s="152" t="str">
        <f>'[3]Relatório Empregados II'!$BH9:$BH9</f>
        <v>CLT</v>
      </c>
      <c r="U8" s="146">
        <f>'[3]Relatório Empregados II'!$BK9:$BK9</f>
        <v>0</v>
      </c>
      <c r="V8" s="163">
        <f>'[3]Relatório Empregados II'!$BN9</f>
        <v>0</v>
      </c>
      <c r="W8" s="204">
        <f>'[3]Relatório Empregados II'!$BP9</f>
        <v>0</v>
      </c>
      <c r="X8" s="138">
        <f>'[3]Relatório Empregados II'!$BR9:$BR9</f>
        <v>1375.01</v>
      </c>
      <c r="Y8" s="155">
        <f>'[3]Relatório Empregados II'!$BU9</f>
        <v>0</v>
      </c>
      <c r="Z8" s="165">
        <f>'[3]Relatório Empregados II'!$BW9:$BW9</f>
        <v>0</v>
      </c>
      <c r="AA8" s="166">
        <f>'[3]Relatório Empregados II'!$CA9:$CA9</f>
        <v>0</v>
      </c>
      <c r="AB8" s="166">
        <f>'[3]Relatório Empregados II'!$CD9:$CD9</f>
        <v>209</v>
      </c>
      <c r="AC8" s="166">
        <f>'[3]Relatório Empregados II'!$CG9:$CG9</f>
        <v>0</v>
      </c>
      <c r="AD8" s="166">
        <f>'[3]Relatório Empregados II'!$CJ9</f>
        <v>0</v>
      </c>
      <c r="AE8" s="166">
        <f>'[3]Relatório Empregados II'!$CL9</f>
        <v>0</v>
      </c>
      <c r="AF8" s="166">
        <f>'[3]Relatório Empregados II'!$CN9:$CN9</f>
        <v>0</v>
      </c>
      <c r="AG8" s="166">
        <f>'[3]Relatório Empregados II'!$CQ9</f>
        <v>0</v>
      </c>
      <c r="AH8" s="138">
        <f>'[3]Relatório Empregados II'!$CS9:$CS9</f>
        <v>144.85</v>
      </c>
      <c r="AI8" s="155">
        <f>'[3]Relatório Empregados II'!$CV9:$CV9</f>
        <v>0</v>
      </c>
      <c r="AJ8" s="138">
        <f>'[3]Relatório Empregados II'!$CY9:$CY9</f>
        <v>527.38268000000005</v>
      </c>
      <c r="AK8" s="155">
        <f>'[3]Relatório Empregados II'!$DB9:$DB9</f>
        <v>527.38268000000005</v>
      </c>
      <c r="AL8" s="138">
        <f>'[3]Relatório Empregados II'!$DE9:$DE9</f>
        <v>0</v>
      </c>
      <c r="AM8" s="138">
        <f>'[3]Relatório Empregados II'!$DH9</f>
        <v>0</v>
      </c>
      <c r="AN8" s="155">
        <f>'[3]Relatório Empregados II'!$DJ9</f>
        <v>527.38268000000005</v>
      </c>
      <c r="AO8" s="138">
        <f>'[3]Relatório Empregados II'!$DL9</f>
        <v>0</v>
      </c>
      <c r="AP8" s="138">
        <f>'[3]Relatório Empregados II'!$DM$3:$DM9</f>
        <v>0</v>
      </c>
      <c r="AQ8" s="155"/>
      <c r="AR8" s="155"/>
      <c r="AS8" s="138">
        <f>'[3]Relatório Empregados II'!$DQ9:$DQ9</f>
        <v>0</v>
      </c>
      <c r="AT8" s="167">
        <f>'[3]Relatório Empregados II'!$DT9</f>
        <v>0</v>
      </c>
      <c r="AU8" s="165">
        <f>'[3]Relatório Empregados II'!$DV9</f>
        <v>0</v>
      </c>
      <c r="AV8" s="165">
        <f>'[3]Relatório Empregados II'!$DX9</f>
        <v>0</v>
      </c>
      <c r="AW8" s="154">
        <f>'[3]Relatório Empregados II'!$DZ9</f>
        <v>0</v>
      </c>
      <c r="AX8" s="154">
        <f>'[3]Relatório Empregados II'!$EB9</f>
        <v>0</v>
      </c>
      <c r="AY8" s="165" t="str">
        <f>'[3]Relatório Empregados II'!$ED9</f>
        <v>ALMOXARIFADO</v>
      </c>
      <c r="AZ8" s="154">
        <f>'[3]Relatório Empregados II'!$EH9</f>
        <v>0</v>
      </c>
      <c r="BA8" s="154">
        <f>'[3]Relatório Empregados II'!$EJ9</f>
        <v>0</v>
      </c>
    </row>
    <row r="9" spans="1:53">
      <c r="A9" s="168" t="str">
        <f>IFERROR(('[3]Relatório Empregados II'!$A10:$B10),"")</f>
        <v>31/07/2020</v>
      </c>
      <c r="B9" s="140" t="str">
        <f>'[3]Relatório Empregados II'!$D10:$D10</f>
        <v>12955134000900</v>
      </c>
      <c r="C9" s="156" t="str">
        <f>'[3]Relatório Empregados II'!$G10:$G10</f>
        <v>INSTITUTO DIVA ALVES DO BRASIL</v>
      </c>
      <c r="D9" s="159" t="str">
        <f>'[3]Relatório Empregados II'!$J10</f>
        <v>6033075</v>
      </c>
      <c r="E9" s="141" t="str">
        <f>'[3]Relatório Empregados II'!$L10:L10</f>
        <v>UPA 24H PARQUE LAFAIETE - DUQUE DE CAXIAS I</v>
      </c>
      <c r="F9" s="142" t="str">
        <f>'[3]Relatório Empregados II'!$P10:$P10</f>
        <v>0008/2020</v>
      </c>
      <c r="G9" s="171" cm="1">
        <f t="array" ref="G9">'[3]Relatório Empregados II'!$T10:T10</f>
        <v>2020</v>
      </c>
      <c r="H9" s="143" t="str">
        <f>'[3]Relatório Empregados II'!$W10</f>
        <v>07</v>
      </c>
      <c r="I9" s="144">
        <f>'[3]Relatório Empregados II'!$Y10:$Y10</f>
        <v>0</v>
      </c>
      <c r="J9" s="145">
        <f>'[3]Relatório Empregados II'!$AB10:$AB10</f>
        <v>0</v>
      </c>
      <c r="K9" s="160">
        <f>'[3]Relatório Empregados II'!$AE10:$AE10</f>
        <v>0</v>
      </c>
      <c r="L9" s="161" cm="1">
        <f t="array" ref="L9">'[3]Relatório Empregados II'!$AI10:$AI10</f>
        <v>422105</v>
      </c>
      <c r="M9" s="147">
        <f>'[3]Relatório Empregados II'!$AL10:$AL10</f>
        <v>0</v>
      </c>
      <c r="N9" s="148">
        <f>'[3]Relatório Empregados II'!$AP10</f>
        <v>0</v>
      </c>
      <c r="O9" s="161">
        <f>'[3]Relatório Empregados II'!$AR10</f>
        <v>0</v>
      </c>
      <c r="P9" s="149">
        <f>'[3]Relatório Empregados II'!$AT10:$AT10</f>
        <v>0</v>
      </c>
      <c r="Q9" s="150">
        <f>'[3]Relatório Empregados II'!$AX10:$AX10</f>
        <v>180</v>
      </c>
      <c r="R9" s="151">
        <f>'[3]Relatório Empregados II'!$BA10:$BA10</f>
        <v>0</v>
      </c>
      <c r="S9" s="152" t="str">
        <f>'[3]Relatório Empregados II'!$BE10:$BE10</f>
        <v/>
      </c>
      <c r="T9" s="152" t="str">
        <f>'[3]Relatório Empregados II'!$BH10:$BH10</f>
        <v>CLT</v>
      </c>
      <c r="U9" s="146">
        <f>'[3]Relatório Empregados II'!$BK10:$BK10</f>
        <v>0</v>
      </c>
      <c r="V9" s="163">
        <f>'[3]Relatório Empregados II'!$BN10</f>
        <v>0</v>
      </c>
      <c r="W9" s="204">
        <f>'[3]Relatório Empregados II'!$BP10</f>
        <v>0</v>
      </c>
      <c r="X9" s="138">
        <f>'[3]Relatório Empregados II'!$BR10:$BR10</f>
        <v>1375.01</v>
      </c>
      <c r="Y9" s="155">
        <f>'[3]Relatório Empregados II'!$BU10</f>
        <v>0</v>
      </c>
      <c r="Z9" s="165">
        <f>'[3]Relatório Empregados II'!$BW10:$BW10</f>
        <v>0</v>
      </c>
      <c r="AA9" s="166">
        <f>'[3]Relatório Empregados II'!$CA10:$CA10</f>
        <v>0</v>
      </c>
      <c r="AB9" s="166">
        <f>'[3]Relatório Empregados II'!$CD10:$CD10</f>
        <v>209</v>
      </c>
      <c r="AC9" s="166">
        <f>'[3]Relatório Empregados II'!$CG10:$CG10</f>
        <v>0</v>
      </c>
      <c r="AD9" s="166">
        <f>'[3]Relatório Empregados II'!$CJ10</f>
        <v>0</v>
      </c>
      <c r="AE9" s="166">
        <f>'[3]Relatório Empregados II'!$CL10</f>
        <v>0</v>
      </c>
      <c r="AF9" s="166">
        <f>'[3]Relatório Empregados II'!$CN10:$CN10</f>
        <v>0</v>
      </c>
      <c r="AG9" s="166">
        <f>'[3]Relatório Empregados II'!$CQ10</f>
        <v>0</v>
      </c>
      <c r="AH9" s="138">
        <f>'[3]Relatório Empregados II'!$CS10:$CS10</f>
        <v>157.78</v>
      </c>
      <c r="AI9" s="155">
        <f>'[3]Relatório Empregados II'!$CV10:$CV10</f>
        <v>0</v>
      </c>
      <c r="AJ9" s="138">
        <f>'[3]Relatório Empregados II'!$CY10:$CY10</f>
        <v>548.30496000000005</v>
      </c>
      <c r="AK9" s="155">
        <f>'[3]Relatório Empregados II'!$DB10:$DB10</f>
        <v>548.30496000000005</v>
      </c>
      <c r="AL9" s="138">
        <f>'[3]Relatório Empregados II'!$DE10:$DE10</f>
        <v>0</v>
      </c>
      <c r="AM9" s="138">
        <f>'[3]Relatório Empregados II'!$DH10</f>
        <v>0</v>
      </c>
      <c r="AN9" s="155">
        <f>'[3]Relatório Empregados II'!$DJ10</f>
        <v>548.30496000000005</v>
      </c>
      <c r="AO9" s="138">
        <f>'[3]Relatório Empregados II'!$DL10</f>
        <v>0</v>
      </c>
      <c r="AP9" s="138">
        <f>'[3]Relatório Empregados II'!$DM$3:$DM10</f>
        <v>0</v>
      </c>
      <c r="AQ9" s="155"/>
      <c r="AR9" s="155"/>
      <c r="AS9" s="138">
        <f>'[3]Relatório Empregados II'!$DQ10:$DQ10</f>
        <v>0</v>
      </c>
      <c r="AT9" s="167">
        <f>'[3]Relatório Empregados II'!$DT10</f>
        <v>0</v>
      </c>
      <c r="AU9" s="165">
        <f>'[3]Relatório Empregados II'!$DV10</f>
        <v>0</v>
      </c>
      <c r="AV9" s="165">
        <f>'[3]Relatório Empregados II'!$DX10</f>
        <v>0</v>
      </c>
      <c r="AW9" s="154">
        <f>'[3]Relatório Empregados II'!$DZ10</f>
        <v>0</v>
      </c>
      <c r="AX9" s="154">
        <f>'[3]Relatório Empregados II'!$EB10</f>
        <v>0</v>
      </c>
      <c r="AY9" s="165" t="str">
        <f>'[3]Relatório Empregados II'!$ED10</f>
        <v>RECEPÇÃO</v>
      </c>
      <c r="AZ9" s="154">
        <f>'[3]Relatório Empregados II'!$EH10</f>
        <v>0</v>
      </c>
      <c r="BA9" s="154">
        <f>'[3]Relatório Empregados II'!$EJ10</f>
        <v>0</v>
      </c>
    </row>
    <row r="10" spans="1:53">
      <c r="A10" s="168" t="str">
        <f>IFERROR(('[3]Relatório Empregados II'!$A11:$B11),"")</f>
        <v>31/07/2020</v>
      </c>
      <c r="B10" s="140" t="str">
        <f>'[3]Relatório Empregados II'!$D11:$D11</f>
        <v>12955134000900</v>
      </c>
      <c r="C10" s="156" t="str">
        <f>'[3]Relatório Empregados II'!$G11:$G11</f>
        <v>INSTITUTO DIVA ALVES DO BRASIL</v>
      </c>
      <c r="D10" s="159" t="str">
        <f>'[3]Relatório Empregados II'!$J11</f>
        <v>6033075</v>
      </c>
      <c r="E10" s="141" t="str">
        <f>'[3]Relatório Empregados II'!$L11:L11</f>
        <v>UPA 24H PARQUE LAFAIETE - DUQUE DE CAXIAS I</v>
      </c>
      <c r="F10" s="142" t="str">
        <f>'[3]Relatório Empregados II'!$P11:$P11</f>
        <v>0008/2020</v>
      </c>
      <c r="G10" s="171" cm="1">
        <f t="array" ref="G10">'[3]Relatório Empregados II'!$T11:T11</f>
        <v>2020</v>
      </c>
      <c r="H10" s="143" t="str">
        <f>'[3]Relatório Empregados II'!$W11</f>
        <v>07</v>
      </c>
      <c r="I10" s="144">
        <f>'[3]Relatório Empregados II'!$Y11:$Y11</f>
        <v>0</v>
      </c>
      <c r="J10" s="145">
        <f>'[3]Relatório Empregados II'!$AB11:$AB11</f>
        <v>0</v>
      </c>
      <c r="K10" s="160">
        <f>'[3]Relatório Empregados II'!$AE11:$AE11</f>
        <v>0</v>
      </c>
      <c r="L10" s="161" cm="1">
        <f t="array" ref="L10">'[3]Relatório Empregados II'!$AI11:$AI11</f>
        <v>422105</v>
      </c>
      <c r="M10" s="147">
        <f>'[3]Relatório Empregados II'!$AL11:$AL11</f>
        <v>0</v>
      </c>
      <c r="N10" s="148">
        <f>'[3]Relatório Empregados II'!$AP11</f>
        <v>0</v>
      </c>
      <c r="O10" s="161">
        <f>'[3]Relatório Empregados II'!$AR11</f>
        <v>0</v>
      </c>
      <c r="P10" s="149">
        <f>'[3]Relatório Empregados II'!$AT11:$AT11</f>
        <v>0</v>
      </c>
      <c r="Q10" s="150">
        <f>'[3]Relatório Empregados II'!$AX11:$AX11</f>
        <v>180</v>
      </c>
      <c r="R10" s="151">
        <f>'[3]Relatório Empregados II'!$BA11:$BA11</f>
        <v>0</v>
      </c>
      <c r="S10" s="152" t="str">
        <f>'[3]Relatório Empregados II'!$BE11:$BE11</f>
        <v/>
      </c>
      <c r="T10" s="152" t="str">
        <f>'[3]Relatório Empregados II'!$BH11:$BH11</f>
        <v>CLT</v>
      </c>
      <c r="U10" s="146">
        <f>'[3]Relatório Empregados II'!$BK11:$BK11</f>
        <v>0</v>
      </c>
      <c r="V10" s="163">
        <f>'[3]Relatório Empregados II'!$BN11</f>
        <v>0</v>
      </c>
      <c r="W10" s="204">
        <f>'[3]Relatório Empregados II'!$BP11</f>
        <v>0</v>
      </c>
      <c r="X10" s="138">
        <f>'[3]Relatório Empregados II'!$BR11:$BR11</f>
        <v>1375.01</v>
      </c>
      <c r="Y10" s="155">
        <f>'[3]Relatório Empregados II'!$BU11</f>
        <v>0</v>
      </c>
      <c r="Z10" s="165">
        <f>'[3]Relatório Empregados II'!$BW11:$BW11</f>
        <v>0</v>
      </c>
      <c r="AA10" s="166">
        <f>'[3]Relatório Empregados II'!$CA11:$CA11</f>
        <v>0</v>
      </c>
      <c r="AB10" s="166">
        <f>'[3]Relatório Empregados II'!$CD11:$CD11</f>
        <v>209</v>
      </c>
      <c r="AC10" s="166">
        <f>'[3]Relatório Empregados II'!$CG11:$CG11</f>
        <v>0</v>
      </c>
      <c r="AD10" s="166">
        <f>'[3]Relatório Empregados II'!$CJ11</f>
        <v>0</v>
      </c>
      <c r="AE10" s="166">
        <f>'[3]Relatório Empregados II'!$CL11</f>
        <v>0</v>
      </c>
      <c r="AF10" s="166">
        <f>'[3]Relatório Empregados II'!$CN11:$CN11</f>
        <v>0</v>
      </c>
      <c r="AG10" s="166">
        <f>'[3]Relatório Empregados II'!$CQ11</f>
        <v>0</v>
      </c>
      <c r="AH10" s="138">
        <f>'[3]Relatório Empregados II'!$CS11:$CS11</f>
        <v>157.78</v>
      </c>
      <c r="AI10" s="155">
        <f>'[3]Relatório Empregados II'!$CV11:$CV11</f>
        <v>0</v>
      </c>
      <c r="AJ10" s="138">
        <f>'[3]Relatório Empregados II'!$CY11:$CY11</f>
        <v>548.30496000000005</v>
      </c>
      <c r="AK10" s="155">
        <f>'[3]Relatório Empregados II'!$DB11:$DB11</f>
        <v>548.30496000000005</v>
      </c>
      <c r="AL10" s="138">
        <f>'[3]Relatório Empregados II'!$DE11:$DE11</f>
        <v>0</v>
      </c>
      <c r="AM10" s="138">
        <f>'[3]Relatório Empregados II'!$DH11</f>
        <v>0</v>
      </c>
      <c r="AN10" s="155">
        <f>'[3]Relatório Empregados II'!$DJ11</f>
        <v>548.30496000000005</v>
      </c>
      <c r="AO10" s="138">
        <f>'[3]Relatório Empregados II'!$DL11</f>
        <v>0</v>
      </c>
      <c r="AP10" s="138">
        <f>'[3]Relatório Empregados II'!$DM$3:$DM11</f>
        <v>0</v>
      </c>
      <c r="AQ10" s="155"/>
      <c r="AR10" s="155"/>
      <c r="AS10" s="138">
        <f>'[3]Relatório Empregados II'!$DQ11:$DQ11</f>
        <v>0</v>
      </c>
      <c r="AT10" s="167">
        <f>'[3]Relatório Empregados II'!$DT11</f>
        <v>0</v>
      </c>
      <c r="AU10" s="165">
        <f>'[3]Relatório Empregados II'!$DV11</f>
        <v>0</v>
      </c>
      <c r="AV10" s="165">
        <f>'[3]Relatório Empregados II'!$DX11</f>
        <v>0</v>
      </c>
      <c r="AW10" s="154">
        <f>'[3]Relatório Empregados II'!$DZ11</f>
        <v>0</v>
      </c>
      <c r="AX10" s="154">
        <f>'[3]Relatório Empregados II'!$EB11</f>
        <v>0</v>
      </c>
      <c r="AY10" s="165" t="str">
        <f>'[3]Relatório Empregados II'!$ED11</f>
        <v>RECEPÇÃO</v>
      </c>
      <c r="AZ10" s="154">
        <f>'[3]Relatório Empregados II'!$EH11</f>
        <v>0</v>
      </c>
      <c r="BA10" s="154">
        <f>'[3]Relatório Empregados II'!$EJ11</f>
        <v>0</v>
      </c>
    </row>
    <row r="11" spans="1:53">
      <c r="A11" s="168" t="str">
        <f>IFERROR(('[3]Relatório Empregados II'!$A12:$B12),"")</f>
        <v>31/07/2020</v>
      </c>
      <c r="B11" s="140" t="str">
        <f>'[3]Relatório Empregados II'!$D12:$D12</f>
        <v>12955134000900</v>
      </c>
      <c r="C11" s="156" t="str">
        <f>'[3]Relatório Empregados II'!$G12:$G12</f>
        <v>INSTITUTO DIVA ALVES DO BRASIL</v>
      </c>
      <c r="D11" s="159" t="str">
        <f>'[3]Relatório Empregados II'!$J12</f>
        <v>6033075</v>
      </c>
      <c r="E11" s="141" t="str">
        <f>'[3]Relatório Empregados II'!$L12:L12</f>
        <v>UPA 24H PARQUE LAFAIETE - DUQUE DE CAXIAS I</v>
      </c>
      <c r="F11" s="142" t="str">
        <f>'[3]Relatório Empregados II'!$P12:$P12</f>
        <v>0008/2020</v>
      </c>
      <c r="G11" s="171" cm="1">
        <f t="array" ref="G11">'[3]Relatório Empregados II'!$T12:T12</f>
        <v>2020</v>
      </c>
      <c r="H11" s="143" t="str">
        <f>'[3]Relatório Empregados II'!$W12</f>
        <v>07</v>
      </c>
      <c r="I11" s="144">
        <f>'[3]Relatório Empregados II'!$Y12:$Y12</f>
        <v>0</v>
      </c>
      <c r="J11" s="145">
        <f>'[3]Relatório Empregados II'!$AB12:$AB12</f>
        <v>0</v>
      </c>
      <c r="K11" s="160">
        <f>'[3]Relatório Empregados II'!$AE12:$AE12</f>
        <v>0</v>
      </c>
      <c r="L11" s="161" cm="1">
        <f t="array" ref="L11">'[3]Relatório Empregados II'!$AI12:$AI12</f>
        <v>223405</v>
      </c>
      <c r="M11" s="147">
        <f>'[3]Relatório Empregados II'!$AL12:$AL12</f>
        <v>0</v>
      </c>
      <c r="N11" s="148">
        <f>'[3]Relatório Empregados II'!$AP12</f>
        <v>0</v>
      </c>
      <c r="O11" s="161">
        <f>'[3]Relatório Empregados II'!$AR12</f>
        <v>0</v>
      </c>
      <c r="P11" s="149">
        <f>'[3]Relatório Empregados II'!$AT12:$AT12</f>
        <v>0</v>
      </c>
      <c r="Q11" s="150">
        <f>'[3]Relatório Empregados II'!$AX12:$AX12</f>
        <v>200</v>
      </c>
      <c r="R11" s="151">
        <f>'[3]Relatório Empregados II'!$BA12:$BA12</f>
        <v>0</v>
      </c>
      <c r="S11" s="152" t="str">
        <f>'[3]Relatório Empregados II'!$BE12:$BE12</f>
        <v/>
      </c>
      <c r="T11" s="152" t="str">
        <f>'[3]Relatório Empregados II'!$BH12:$BH12</f>
        <v>CLT</v>
      </c>
      <c r="U11" s="146">
        <f>'[3]Relatório Empregados II'!$BK12:$BK12</f>
        <v>0</v>
      </c>
      <c r="V11" s="163">
        <f>'[3]Relatório Empregados II'!$BN12</f>
        <v>0</v>
      </c>
      <c r="W11" s="204">
        <f>'[3]Relatório Empregados II'!$BP12</f>
        <v>0</v>
      </c>
      <c r="X11" s="138">
        <f>'[3]Relatório Empregados II'!$BR12:$BR12</f>
        <v>3158.96</v>
      </c>
      <c r="Y11" s="155">
        <f>'[3]Relatório Empregados II'!$BU12</f>
        <v>0</v>
      </c>
      <c r="Z11" s="165">
        <f>'[3]Relatório Empregados II'!$BW12:$BW12</f>
        <v>0</v>
      </c>
      <c r="AA11" s="166">
        <f>'[3]Relatório Empregados II'!$CA12:$CA12</f>
        <v>0</v>
      </c>
      <c r="AB11" s="166">
        <f>'[3]Relatório Empregados II'!$CD12:$CD12</f>
        <v>58.52</v>
      </c>
      <c r="AC11" s="166">
        <f>'[3]Relatório Empregados II'!$CG12:$CG12</f>
        <v>0</v>
      </c>
      <c r="AD11" s="166">
        <f>'[3]Relatório Empregados II'!$CJ12</f>
        <v>0</v>
      </c>
      <c r="AE11" s="166">
        <f>'[3]Relatório Empregados II'!$CL12</f>
        <v>0</v>
      </c>
      <c r="AF11" s="166">
        <f>'[3]Relatório Empregados II'!$CN12:$CN12</f>
        <v>0</v>
      </c>
      <c r="AG11" s="166">
        <f>'[3]Relatório Empregados II'!$CQ12</f>
        <v>0</v>
      </c>
      <c r="AH11" s="138">
        <f>'[3]Relatório Empregados II'!$CS12:$CS12</f>
        <v>91.1</v>
      </c>
      <c r="AI11" s="155">
        <f>'[3]Relatório Empregados II'!$CV12:$CV12</f>
        <v>0</v>
      </c>
      <c r="AJ11" s="138">
        <f>'[3]Relatório Empregados II'!$CY12:$CY12</f>
        <v>948.87516000000005</v>
      </c>
      <c r="AK11" s="155">
        <f>'[3]Relatório Empregados II'!$DB12:$DB12</f>
        <v>948.87516000000005</v>
      </c>
      <c r="AL11" s="138">
        <f>'[3]Relatório Empregados II'!$DE12:$DE12</f>
        <v>0</v>
      </c>
      <c r="AM11" s="138">
        <f>'[3]Relatório Empregados II'!$DH12</f>
        <v>0</v>
      </c>
      <c r="AN11" s="155">
        <f>'[3]Relatório Empregados II'!$DJ12</f>
        <v>948.87516000000005</v>
      </c>
      <c r="AO11" s="138">
        <f>'[3]Relatório Empregados II'!$DL12</f>
        <v>0</v>
      </c>
      <c r="AP11" s="138">
        <f>'[3]Relatório Empregados II'!$DM$3:$DM12</f>
        <v>0</v>
      </c>
      <c r="AQ11" s="155"/>
      <c r="AR11" s="155"/>
      <c r="AS11" s="138">
        <f>'[3]Relatório Empregados II'!$DQ12:$DQ12</f>
        <v>0</v>
      </c>
      <c r="AT11" s="167">
        <f>'[3]Relatório Empregados II'!$DT12</f>
        <v>0</v>
      </c>
      <c r="AU11" s="165">
        <f>'[3]Relatório Empregados II'!$DV12</f>
        <v>0</v>
      </c>
      <c r="AV11" s="165">
        <f>'[3]Relatório Empregados II'!$DX12</f>
        <v>0</v>
      </c>
      <c r="AW11" s="154">
        <f>'[3]Relatório Empregados II'!$DZ12</f>
        <v>0</v>
      </c>
      <c r="AX11" s="154">
        <f>'[3]Relatório Empregados II'!$EB12</f>
        <v>0</v>
      </c>
      <c r="AY11" s="165" t="str">
        <f>'[3]Relatório Empregados II'!$ED12</f>
        <v>FARMACIA HOSPITALAR</v>
      </c>
      <c r="AZ11" s="154">
        <f>'[3]Relatório Empregados II'!$EH12</f>
        <v>0</v>
      </c>
      <c r="BA11" s="154">
        <f>'[3]Relatório Empregados II'!$EJ12</f>
        <v>0</v>
      </c>
    </row>
    <row r="12" spans="1:53">
      <c r="A12" s="168" t="str">
        <f>IFERROR(('[3]Relatório Empregados II'!$A13:$B13),"")</f>
        <v>31/07/2020</v>
      </c>
      <c r="B12" s="140" t="str">
        <f>'[3]Relatório Empregados II'!$D13:$D13</f>
        <v>12955134000900</v>
      </c>
      <c r="C12" s="156" t="str">
        <f>'[3]Relatório Empregados II'!$G13:$G13</f>
        <v>INSTITUTO DIVA ALVES DO BRASIL</v>
      </c>
      <c r="D12" s="159" t="str">
        <f>'[3]Relatório Empregados II'!$J13</f>
        <v>6033075</v>
      </c>
      <c r="E12" s="141" t="str">
        <f>'[3]Relatório Empregados II'!$L13:L13</f>
        <v>UPA 24H PARQUE LAFAIETE - DUQUE DE CAXIAS I</v>
      </c>
      <c r="F12" s="142" t="str">
        <f>'[3]Relatório Empregados II'!$P13:$P13</f>
        <v>0008/2020</v>
      </c>
      <c r="G12" s="171" cm="1">
        <f t="array" ref="G12">'[3]Relatório Empregados II'!$T13:T13</f>
        <v>2020</v>
      </c>
      <c r="H12" s="143" t="str">
        <f>'[3]Relatório Empregados II'!$W13</f>
        <v>07</v>
      </c>
      <c r="I12" s="144">
        <f>'[3]Relatório Empregados II'!$Y13:$Y13</f>
        <v>0</v>
      </c>
      <c r="J12" s="145">
        <f>'[3]Relatório Empregados II'!$AB13:$AB13</f>
        <v>0</v>
      </c>
      <c r="K12" s="160">
        <f>'[3]Relatório Empregados II'!$AE13:$AE13</f>
        <v>0</v>
      </c>
      <c r="L12" s="161" cm="1">
        <f t="array" ref="L12">'[3]Relatório Empregados II'!$AI13:$AI13</f>
        <v>251605</v>
      </c>
      <c r="M12" s="147">
        <f>'[3]Relatório Empregados II'!$AL13:$AL13</f>
        <v>0</v>
      </c>
      <c r="N12" s="148">
        <f>'[3]Relatório Empregados II'!$AP13</f>
        <v>0</v>
      </c>
      <c r="O12" s="161">
        <f>'[3]Relatório Empregados II'!$AR13</f>
        <v>0</v>
      </c>
      <c r="P12" s="149">
        <f>'[3]Relatório Empregados II'!$AT13:$AT13</f>
        <v>0</v>
      </c>
      <c r="Q12" s="150">
        <f>'[3]Relatório Empregados II'!$AX13:$AX13</f>
        <v>150</v>
      </c>
      <c r="R12" s="151">
        <f>'[3]Relatório Empregados II'!$BA13:$BA13</f>
        <v>0</v>
      </c>
      <c r="S12" s="152" t="str">
        <f>'[3]Relatório Empregados II'!$BE13:$BE13</f>
        <v/>
      </c>
      <c r="T12" s="152" t="str">
        <f>'[3]Relatório Empregados II'!$BH13:$BH13</f>
        <v>CLT</v>
      </c>
      <c r="U12" s="146">
        <f>'[3]Relatório Empregados II'!$BK13:$BK13</f>
        <v>0</v>
      </c>
      <c r="V12" s="163">
        <f>'[3]Relatório Empregados II'!$BN13</f>
        <v>0</v>
      </c>
      <c r="W12" s="204">
        <f>'[3]Relatório Empregados II'!$BP13</f>
        <v>0</v>
      </c>
      <c r="X12" s="138">
        <f>'[3]Relatório Empregados II'!$BR13:$BR13</f>
        <v>3158.96</v>
      </c>
      <c r="Y12" s="155">
        <f>'[3]Relatório Empregados II'!$BU13</f>
        <v>0</v>
      </c>
      <c r="Z12" s="165">
        <f>'[3]Relatório Empregados II'!$BW13:$BW13</f>
        <v>0</v>
      </c>
      <c r="AA12" s="166">
        <f>'[3]Relatório Empregados II'!$CA13:$CA13</f>
        <v>0</v>
      </c>
      <c r="AB12" s="166">
        <f>'[3]Relatório Empregados II'!$CD13:$CD13</f>
        <v>209</v>
      </c>
      <c r="AC12" s="166">
        <f>'[3]Relatório Empregados II'!$CG13:$CG13</f>
        <v>0</v>
      </c>
      <c r="AD12" s="166">
        <f>'[3]Relatório Empregados II'!$CJ13</f>
        <v>0</v>
      </c>
      <c r="AE12" s="166">
        <f>'[3]Relatório Empregados II'!$CL13</f>
        <v>0</v>
      </c>
      <c r="AF12" s="166">
        <f>'[3]Relatório Empregados II'!$CN13:$CN13</f>
        <v>0</v>
      </c>
      <c r="AG12" s="166">
        <f>'[3]Relatório Empregados II'!$CQ13</f>
        <v>0</v>
      </c>
      <c r="AH12" s="138">
        <f>'[3]Relatório Empregados II'!$CS13:$CS13</f>
        <v>285.08999999999997</v>
      </c>
      <c r="AI12" s="155">
        <f>'[3]Relatório Empregados II'!$CV13:$CV13</f>
        <v>0</v>
      </c>
      <c r="AJ12" s="138">
        <f>'[3]Relatório Empregados II'!$CY13:$CY13</f>
        <v>990.70860000000005</v>
      </c>
      <c r="AK12" s="155">
        <f>'[3]Relatório Empregados II'!$DB13:$DB13</f>
        <v>990.70860000000005</v>
      </c>
      <c r="AL12" s="138">
        <f>'[3]Relatório Empregados II'!$DE13:$DE13</f>
        <v>0</v>
      </c>
      <c r="AM12" s="138">
        <f>'[3]Relatório Empregados II'!$DH13</f>
        <v>0</v>
      </c>
      <c r="AN12" s="155">
        <f>'[3]Relatório Empregados II'!$DJ13</f>
        <v>990.70860000000005</v>
      </c>
      <c r="AO12" s="138">
        <f>'[3]Relatório Empregados II'!$DL13</f>
        <v>0</v>
      </c>
      <c r="AP12" s="138">
        <f>'[3]Relatório Empregados II'!$DM$3:$DM13</f>
        <v>0</v>
      </c>
      <c r="AQ12" s="155"/>
      <c r="AR12" s="155"/>
      <c r="AS12" s="138">
        <f>'[3]Relatório Empregados II'!$DQ13:$DQ13</f>
        <v>0</v>
      </c>
      <c r="AT12" s="167">
        <f>'[3]Relatório Empregados II'!$DT13</f>
        <v>0</v>
      </c>
      <c r="AU12" s="165">
        <f>'[3]Relatório Empregados II'!$DV13</f>
        <v>0</v>
      </c>
      <c r="AV12" s="165">
        <f>'[3]Relatório Empregados II'!$DX13</f>
        <v>0</v>
      </c>
      <c r="AW12" s="154">
        <f>'[3]Relatório Empregados II'!$DZ13</f>
        <v>0</v>
      </c>
      <c r="AX12" s="154">
        <f>'[3]Relatório Empregados II'!$EB13</f>
        <v>0</v>
      </c>
      <c r="AY12" s="165" t="str">
        <f>'[3]Relatório Empregados II'!$ED13</f>
        <v>SALA DE ATENTIMENTO SOCIAL</v>
      </c>
      <c r="AZ12" s="154">
        <f>'[3]Relatório Empregados II'!$EH13</f>
        <v>0</v>
      </c>
      <c r="BA12" s="154">
        <f>'[3]Relatório Empregados II'!$EJ13</f>
        <v>0</v>
      </c>
    </row>
    <row r="13" spans="1:53">
      <c r="A13" s="168" t="str">
        <f>IFERROR(('[3]Relatório Empregados II'!$A14:$B14),"")</f>
        <v>31/07/2020</v>
      </c>
      <c r="B13" s="140" t="str">
        <f>'[3]Relatório Empregados II'!$D14:$D14</f>
        <v>12955134000900</v>
      </c>
      <c r="C13" s="156" t="str">
        <f>'[3]Relatório Empregados II'!$G14:$G14</f>
        <v>INSTITUTO DIVA ALVES DO BRASIL</v>
      </c>
      <c r="D13" s="159" t="str">
        <f>'[3]Relatório Empregados II'!$J14</f>
        <v>6033075</v>
      </c>
      <c r="E13" s="141" t="str">
        <f>'[3]Relatório Empregados II'!$L14:L14</f>
        <v>UPA 24H PARQUE LAFAIETE - DUQUE DE CAXIAS I</v>
      </c>
      <c r="F13" s="142" t="str">
        <f>'[3]Relatório Empregados II'!$P14:$P14</f>
        <v>0008/2020</v>
      </c>
      <c r="G13" s="171" cm="1">
        <f t="array" ref="G13">'[3]Relatório Empregados II'!$T14:T14</f>
        <v>2020</v>
      </c>
      <c r="H13" s="143" t="str">
        <f>'[3]Relatório Empregados II'!$W14</f>
        <v>07</v>
      </c>
      <c r="I13" s="144">
        <f>'[3]Relatório Empregados II'!$Y14:$Y14</f>
        <v>0</v>
      </c>
      <c r="J13" s="145">
        <f>'[3]Relatório Empregados II'!$AB14:$AB14</f>
        <v>0</v>
      </c>
      <c r="K13" s="160">
        <f>'[3]Relatório Empregados II'!$AE14:$AE14</f>
        <v>0</v>
      </c>
      <c r="L13" s="161" cm="1">
        <f t="array" ref="L13">'[3]Relatório Empregados II'!$AI14:$AI14</f>
        <v>515110</v>
      </c>
      <c r="M13" s="147">
        <f>'[3]Relatório Empregados II'!$AL14:$AL14</f>
        <v>0</v>
      </c>
      <c r="N13" s="148">
        <f>'[3]Relatório Empregados II'!$AP14</f>
        <v>0</v>
      </c>
      <c r="O13" s="161">
        <f>'[3]Relatório Empregados II'!$AR14</f>
        <v>0</v>
      </c>
      <c r="P13" s="149">
        <f>'[3]Relatório Empregados II'!$AT14:$AT14</f>
        <v>0</v>
      </c>
      <c r="Q13" s="150">
        <f>'[3]Relatório Empregados II'!$AX14:$AX14</f>
        <v>180</v>
      </c>
      <c r="R13" s="151">
        <f>'[3]Relatório Empregados II'!$BA14:$BA14</f>
        <v>0</v>
      </c>
      <c r="S13" s="152" t="str">
        <f>'[3]Relatório Empregados II'!$BE14:$BE14</f>
        <v/>
      </c>
      <c r="T13" s="152" t="str">
        <f>'[3]Relatório Empregados II'!$BH14:$BH14</f>
        <v>CLT</v>
      </c>
      <c r="U13" s="146">
        <f>'[3]Relatório Empregados II'!$BK14:$BK14</f>
        <v>0</v>
      </c>
      <c r="V13" s="163">
        <f>'[3]Relatório Empregados II'!$BN14</f>
        <v>0</v>
      </c>
      <c r="W13" s="204">
        <f>'[3]Relatório Empregados II'!$BP14</f>
        <v>0</v>
      </c>
      <c r="X13" s="138">
        <f>'[3]Relatório Empregados II'!$BR14:$BR14</f>
        <v>1283.73</v>
      </c>
      <c r="Y13" s="155">
        <f>'[3]Relatório Empregados II'!$BU14</f>
        <v>0</v>
      </c>
      <c r="Z13" s="165">
        <f>'[3]Relatório Empregados II'!$BW14:$BW14</f>
        <v>0</v>
      </c>
      <c r="AA13" s="166">
        <f>'[3]Relatório Empregados II'!$CA14:$CA14</f>
        <v>0</v>
      </c>
      <c r="AB13" s="166">
        <f>'[3]Relatório Empregados II'!$CD14:$CD14</f>
        <v>209</v>
      </c>
      <c r="AC13" s="166">
        <f>'[3]Relatório Empregados II'!$CG14:$CG14</f>
        <v>0</v>
      </c>
      <c r="AD13" s="166">
        <f>'[3]Relatório Empregados II'!$CJ14</f>
        <v>0</v>
      </c>
      <c r="AE13" s="166">
        <f>'[3]Relatório Empregados II'!$CL14</f>
        <v>0</v>
      </c>
      <c r="AF13" s="166">
        <f>'[3]Relatório Empregados II'!$CN14:$CN14</f>
        <v>0</v>
      </c>
      <c r="AG13" s="166">
        <f>'[3]Relatório Empregados II'!$CQ14</f>
        <v>0</v>
      </c>
      <c r="AH13" s="138">
        <f>'[3]Relatório Empregados II'!$CS14:$CS14</f>
        <v>148.63</v>
      </c>
      <c r="AI13" s="155">
        <f>'[3]Relatório Empregados II'!$CV14:$CV14</f>
        <v>0</v>
      </c>
      <c r="AJ13" s="138">
        <f>'[3]Relatório Empregados II'!$CY14:$CY14</f>
        <v>516.50175999999999</v>
      </c>
      <c r="AK13" s="155">
        <f>'[3]Relatório Empregados II'!$DB14:$DB14</f>
        <v>516.50175999999999</v>
      </c>
      <c r="AL13" s="138">
        <f>'[3]Relatório Empregados II'!$DE14:$DE14</f>
        <v>0</v>
      </c>
      <c r="AM13" s="138">
        <f>'[3]Relatório Empregados II'!$DH14</f>
        <v>0</v>
      </c>
      <c r="AN13" s="155">
        <f>'[3]Relatório Empregados II'!$DJ14</f>
        <v>516.50175999999999</v>
      </c>
      <c r="AO13" s="138">
        <f>'[3]Relatório Empregados II'!$DL14</f>
        <v>0</v>
      </c>
      <c r="AP13" s="138">
        <f>'[3]Relatório Empregados II'!$DM$3:$DM14</f>
        <v>0</v>
      </c>
      <c r="AQ13" s="155"/>
      <c r="AR13" s="155"/>
      <c r="AS13" s="138">
        <f>'[3]Relatório Empregados II'!$DQ14:$DQ14</f>
        <v>0</v>
      </c>
      <c r="AT13" s="167">
        <f>'[3]Relatório Empregados II'!$DT14</f>
        <v>0</v>
      </c>
      <c r="AU13" s="165">
        <f>'[3]Relatório Empregados II'!$DV14</f>
        <v>0</v>
      </c>
      <c r="AV13" s="165">
        <f>'[3]Relatório Empregados II'!$DX14</f>
        <v>0</v>
      </c>
      <c r="AW13" s="154">
        <f>'[3]Relatório Empregados II'!$DZ14</f>
        <v>0</v>
      </c>
      <c r="AX13" s="154">
        <f>'[3]Relatório Empregados II'!$EB14</f>
        <v>0</v>
      </c>
      <c r="AY13" s="165" t="str">
        <f>'[3]Relatório Empregados II'!$ED14</f>
        <v>ACOLHIMENTO</v>
      </c>
      <c r="AZ13" s="154">
        <f>'[3]Relatório Empregados II'!$EH14</f>
        <v>0</v>
      </c>
      <c r="BA13" s="154">
        <f>'[3]Relatório Empregados II'!$EJ14</f>
        <v>0</v>
      </c>
    </row>
    <row r="14" spans="1:53">
      <c r="A14" s="168" t="str">
        <f>IFERROR(('[3]Relatório Empregados II'!$A15:$B15),"")</f>
        <v>31/07/2020</v>
      </c>
      <c r="B14" s="140" t="str">
        <f>'[3]Relatório Empregados II'!$D15:$D15</f>
        <v>12955134000900</v>
      </c>
      <c r="C14" s="156" t="str">
        <f>'[3]Relatório Empregados II'!$G15:$G15</f>
        <v>INSTITUTO DIVA ALVES DO BRASIL</v>
      </c>
      <c r="D14" s="159" t="str">
        <f>'[3]Relatório Empregados II'!$J15</f>
        <v>6033075</v>
      </c>
      <c r="E14" s="141" t="str">
        <f>'[3]Relatório Empregados II'!$L15:L15</f>
        <v>UPA 24H PARQUE LAFAIETE - DUQUE DE CAXIAS I</v>
      </c>
      <c r="F14" s="142" t="str">
        <f>'[3]Relatório Empregados II'!$P15:$P15</f>
        <v>0008/2020</v>
      </c>
      <c r="G14" s="171" cm="1">
        <f t="array" ref="G14">'[3]Relatório Empregados II'!$T15:T15</f>
        <v>2020</v>
      </c>
      <c r="H14" s="143" t="str">
        <f>'[3]Relatório Empregados II'!$W15</f>
        <v>07</v>
      </c>
      <c r="I14" s="144">
        <f>'[3]Relatório Empregados II'!$Y15:$Y15</f>
        <v>0</v>
      </c>
      <c r="J14" s="145">
        <f>'[3]Relatório Empregados II'!$AB15:$AB15</f>
        <v>0</v>
      </c>
      <c r="K14" s="160">
        <f>'[3]Relatório Empregados II'!$AE15:$AE15</f>
        <v>0</v>
      </c>
      <c r="L14" s="161" cm="1">
        <f t="array" ref="L14">'[3]Relatório Empregados II'!$AI15:$AI15</f>
        <v>223505</v>
      </c>
      <c r="M14" s="147">
        <f>'[3]Relatório Empregados II'!$AL15:$AL15</f>
        <v>0</v>
      </c>
      <c r="N14" s="148">
        <f>'[3]Relatório Empregados II'!$AP15</f>
        <v>0</v>
      </c>
      <c r="O14" s="161">
        <f>'[3]Relatório Empregados II'!$AR15</f>
        <v>0</v>
      </c>
      <c r="P14" s="149">
        <f>'[3]Relatório Empregados II'!$AT15:$AT15</f>
        <v>0</v>
      </c>
      <c r="Q14" s="150">
        <f>'[3]Relatório Empregados II'!$AX15:$AX15</f>
        <v>180</v>
      </c>
      <c r="R14" s="151">
        <f>'[3]Relatório Empregados II'!$BA15:$BA15</f>
        <v>0</v>
      </c>
      <c r="S14" s="152" t="str">
        <f>'[3]Relatório Empregados II'!$BE15:$BE15</f>
        <v/>
      </c>
      <c r="T14" s="152" t="str">
        <f>'[3]Relatório Empregados II'!$BH15:$BH15</f>
        <v>CLT</v>
      </c>
      <c r="U14" s="146">
        <f>'[3]Relatório Empregados II'!$BK15:$BK15</f>
        <v>0</v>
      </c>
      <c r="V14" s="163">
        <f>'[3]Relatório Empregados II'!$BN15</f>
        <v>0</v>
      </c>
      <c r="W14" s="204">
        <f>'[3]Relatório Empregados II'!$BP15</f>
        <v>0</v>
      </c>
      <c r="X14" s="138">
        <f>'[3]Relatório Empregados II'!$BR15:$BR15</f>
        <v>3158.96</v>
      </c>
      <c r="Y14" s="155">
        <f>'[3]Relatório Empregados II'!$BU15</f>
        <v>0</v>
      </c>
      <c r="Z14" s="165">
        <f>'[3]Relatório Empregados II'!$BW15:$BW15</f>
        <v>0</v>
      </c>
      <c r="AA14" s="166">
        <f>'[3]Relatório Empregados II'!$CA15:$CA15</f>
        <v>0</v>
      </c>
      <c r="AB14" s="166">
        <f>'[3]Relatório Empregados II'!$CD15:$CD15</f>
        <v>209</v>
      </c>
      <c r="AC14" s="166">
        <f>'[3]Relatório Empregados II'!$CG15:$CG15</f>
        <v>0</v>
      </c>
      <c r="AD14" s="166">
        <f>'[3]Relatório Empregados II'!$CJ15</f>
        <v>0</v>
      </c>
      <c r="AE14" s="166">
        <f>'[3]Relatório Empregados II'!$CL15</f>
        <v>0</v>
      </c>
      <c r="AF14" s="166">
        <f>'[3]Relatório Empregados II'!$CN15:$CN15</f>
        <v>0</v>
      </c>
      <c r="AG14" s="166">
        <f>'[3]Relatório Empregados II'!$CQ15</f>
        <v>0</v>
      </c>
      <c r="AH14" s="138">
        <f>'[3]Relatório Empregados II'!$CS15:$CS15</f>
        <v>379.46</v>
      </c>
      <c r="AI14" s="155">
        <f>'[3]Relatório Empregados II'!$CV15:$CV15</f>
        <v>0</v>
      </c>
      <c r="AJ14" s="138">
        <f>'[3]Relatório Empregados II'!$CY15:$CY15</f>
        <v>1318.6513</v>
      </c>
      <c r="AK14" s="155">
        <f>'[3]Relatório Empregados II'!$DB15:$DB15</f>
        <v>1318.6513</v>
      </c>
      <c r="AL14" s="138">
        <f>'[3]Relatório Empregados II'!$DE15:$DE15</f>
        <v>0</v>
      </c>
      <c r="AM14" s="138">
        <f>'[3]Relatório Empregados II'!$DH15</f>
        <v>0</v>
      </c>
      <c r="AN14" s="155">
        <f>'[3]Relatório Empregados II'!$DJ15</f>
        <v>1318.6513</v>
      </c>
      <c r="AO14" s="138">
        <f>'[3]Relatório Empregados II'!$DL15</f>
        <v>0</v>
      </c>
      <c r="AP14" s="138">
        <f>'[3]Relatório Empregados II'!$DM$3:$DM15</f>
        <v>0</v>
      </c>
      <c r="AQ14" s="155"/>
      <c r="AR14" s="155"/>
      <c r="AS14" s="138">
        <f>'[3]Relatório Empregados II'!$DQ15:$DQ15</f>
        <v>0</v>
      </c>
      <c r="AT14" s="167">
        <f>'[3]Relatório Empregados II'!$DT15</f>
        <v>0</v>
      </c>
      <c r="AU14" s="165">
        <f>'[3]Relatório Empregados II'!$DV15</f>
        <v>0</v>
      </c>
      <c r="AV14" s="165">
        <f>'[3]Relatório Empregados II'!$DX15</f>
        <v>0</v>
      </c>
      <c r="AW14" s="154">
        <f>'[3]Relatório Empregados II'!$DZ15</f>
        <v>0</v>
      </c>
      <c r="AX14" s="154">
        <f>'[3]Relatório Empregados II'!$EB15</f>
        <v>0</v>
      </c>
      <c r="AY14" s="165" t="str">
        <f>'[3]Relatório Empregados II'!$ED15</f>
        <v>SALA DE OBSERVAÇAO</v>
      </c>
      <c r="AZ14" s="154">
        <f>'[3]Relatório Empregados II'!$EH15</f>
        <v>0</v>
      </c>
      <c r="BA14" s="154">
        <f>'[3]Relatório Empregados II'!$EJ15</f>
        <v>0</v>
      </c>
    </row>
    <row r="15" spans="1:53">
      <c r="A15" s="168" t="str">
        <f>IFERROR(('[3]Relatório Empregados II'!$A16:$B16),"")</f>
        <v>31/07/2020</v>
      </c>
      <c r="B15" s="140" t="str">
        <f>'[3]Relatório Empregados II'!$D16:$D16</f>
        <v>12955134000900</v>
      </c>
      <c r="C15" s="156" t="str">
        <f>'[3]Relatório Empregados II'!$G16:$G16</f>
        <v>INSTITUTO DIVA ALVES DO BRASIL</v>
      </c>
      <c r="D15" s="159" t="str">
        <f>'[3]Relatório Empregados II'!$J16</f>
        <v>6033075</v>
      </c>
      <c r="E15" s="141" t="str">
        <f>'[3]Relatório Empregados II'!$L16:L16</f>
        <v>UPA 24H PARQUE LAFAIETE - DUQUE DE CAXIAS I</v>
      </c>
      <c r="F15" s="142" t="str">
        <f>'[3]Relatório Empregados II'!$P16:$P16</f>
        <v>0008/2020</v>
      </c>
      <c r="G15" s="171" cm="1">
        <f t="array" ref="G15">'[3]Relatório Empregados II'!$T16:T16</f>
        <v>2020</v>
      </c>
      <c r="H15" s="143" t="str">
        <f>'[3]Relatório Empregados II'!$W16</f>
        <v>07</v>
      </c>
      <c r="I15" s="144">
        <f>'[3]Relatório Empregados II'!$Y16:$Y16</f>
        <v>0</v>
      </c>
      <c r="J15" s="145">
        <f>'[3]Relatório Empregados II'!$AB16:$AB16</f>
        <v>0</v>
      </c>
      <c r="K15" s="160">
        <f>'[3]Relatório Empregados II'!$AE16:$AE16</f>
        <v>0</v>
      </c>
      <c r="L15" s="161" cm="1">
        <f t="array" ref="L15">'[3]Relatório Empregados II'!$AI16:$AI16</f>
        <v>223505</v>
      </c>
      <c r="M15" s="147">
        <f>'[3]Relatório Empregados II'!$AL16:$AL16</f>
        <v>0</v>
      </c>
      <c r="N15" s="148">
        <f>'[3]Relatório Empregados II'!$AP16</f>
        <v>0</v>
      </c>
      <c r="O15" s="161">
        <f>'[3]Relatório Empregados II'!$AR16</f>
        <v>0</v>
      </c>
      <c r="P15" s="149">
        <f>'[3]Relatório Empregados II'!$AT16:$AT16</f>
        <v>0</v>
      </c>
      <c r="Q15" s="150">
        <f>'[3]Relatório Empregados II'!$AX16:$AX16</f>
        <v>180</v>
      </c>
      <c r="R15" s="151">
        <f>'[3]Relatório Empregados II'!$BA16:$BA16</f>
        <v>0</v>
      </c>
      <c r="S15" s="152" t="str">
        <f>'[3]Relatório Empregados II'!$BE16:$BE16</f>
        <v/>
      </c>
      <c r="T15" s="152" t="str">
        <f>'[3]Relatório Empregados II'!$BH16:$BH16</f>
        <v>CLT</v>
      </c>
      <c r="U15" s="146">
        <f>'[3]Relatório Empregados II'!$BK16:$BK16</f>
        <v>0</v>
      </c>
      <c r="V15" s="163">
        <f>'[3]Relatório Empregados II'!$BN16</f>
        <v>0</v>
      </c>
      <c r="W15" s="204">
        <f>'[3]Relatório Empregados II'!$BP16</f>
        <v>0</v>
      </c>
      <c r="X15" s="138">
        <f>'[3]Relatório Empregados II'!$BR16:$BR16</f>
        <v>3158.96</v>
      </c>
      <c r="Y15" s="155">
        <f>'[3]Relatório Empregados II'!$BU16</f>
        <v>0</v>
      </c>
      <c r="Z15" s="165">
        <f>'[3]Relatório Empregados II'!$BW16:$BW16</f>
        <v>0</v>
      </c>
      <c r="AA15" s="166">
        <f>'[3]Relatório Empregados II'!$CA16:$CA16</f>
        <v>0</v>
      </c>
      <c r="AB15" s="166">
        <f>'[3]Relatório Empregados II'!$CD16:$CD16</f>
        <v>201.07</v>
      </c>
      <c r="AC15" s="166">
        <f>'[3]Relatório Empregados II'!$CG16:$CG16</f>
        <v>0</v>
      </c>
      <c r="AD15" s="166">
        <f>'[3]Relatório Empregados II'!$CJ16</f>
        <v>0</v>
      </c>
      <c r="AE15" s="166">
        <f>'[3]Relatório Empregados II'!$CL16</f>
        <v>0</v>
      </c>
      <c r="AF15" s="166">
        <f>'[3]Relatório Empregados II'!$CN16:$CN16</f>
        <v>0</v>
      </c>
      <c r="AG15" s="166">
        <f>'[3]Relatório Empregados II'!$CQ16</f>
        <v>0</v>
      </c>
      <c r="AH15" s="138">
        <f>'[3]Relatório Empregados II'!$CS16:$CS16</f>
        <v>302.37</v>
      </c>
      <c r="AI15" s="155">
        <f>'[3]Relatório Empregados II'!$CV16:$CV16</f>
        <v>0</v>
      </c>
      <c r="AJ15" s="138">
        <f>'[3]Relatório Empregados II'!$CY16:$CY16</f>
        <v>1084.0582199999999</v>
      </c>
      <c r="AK15" s="155">
        <f>'[3]Relatório Empregados II'!$DB16:$DB16</f>
        <v>1084.0582199999999</v>
      </c>
      <c r="AL15" s="138">
        <f>'[3]Relatório Empregados II'!$DE16:$DE16</f>
        <v>0</v>
      </c>
      <c r="AM15" s="138">
        <f>'[3]Relatório Empregados II'!$DH16</f>
        <v>0</v>
      </c>
      <c r="AN15" s="155">
        <f>'[3]Relatório Empregados II'!$DJ16</f>
        <v>1084.0582199999999</v>
      </c>
      <c r="AO15" s="138">
        <f>'[3]Relatório Empregados II'!$DL16</f>
        <v>0</v>
      </c>
      <c r="AP15" s="138">
        <f>'[3]Relatório Empregados II'!$DM$3:$DM16</f>
        <v>0</v>
      </c>
      <c r="AQ15" s="155"/>
      <c r="AR15" s="155"/>
      <c r="AS15" s="138">
        <f>'[3]Relatório Empregados II'!$DQ16:$DQ16</f>
        <v>0</v>
      </c>
      <c r="AT15" s="167">
        <f>'[3]Relatório Empregados II'!$DT16</f>
        <v>0</v>
      </c>
      <c r="AU15" s="165">
        <f>'[3]Relatório Empregados II'!$DV16</f>
        <v>0</v>
      </c>
      <c r="AV15" s="165">
        <f>'[3]Relatório Empregados II'!$DX16</f>
        <v>0</v>
      </c>
      <c r="AW15" s="154">
        <f>'[3]Relatório Empregados II'!$DZ16</f>
        <v>0</v>
      </c>
      <c r="AX15" s="154">
        <f>'[3]Relatório Empregados II'!$EB16</f>
        <v>0</v>
      </c>
      <c r="AY15" s="165" t="str">
        <f>'[3]Relatório Empregados II'!$ED16</f>
        <v>SALA DE OBSERVAÇAO</v>
      </c>
      <c r="AZ15" s="154">
        <f>'[3]Relatório Empregados II'!$EH16</f>
        <v>0</v>
      </c>
      <c r="BA15" s="154">
        <f>'[3]Relatório Empregados II'!$EJ16</f>
        <v>0</v>
      </c>
    </row>
    <row r="16" spans="1:53">
      <c r="A16" s="168" t="str">
        <f>IFERROR(('[3]Relatório Empregados II'!$A17:$B17),"")</f>
        <v>31/07/2020</v>
      </c>
      <c r="B16" s="140" t="str">
        <f>'[3]Relatório Empregados II'!$D17:$D17</f>
        <v>12955134000900</v>
      </c>
      <c r="C16" s="156" t="str">
        <f>'[3]Relatório Empregados II'!$G17:$G17</f>
        <v>INSTITUTO DIVA ALVES DO BRASIL</v>
      </c>
      <c r="D16" s="159" t="str">
        <f>'[3]Relatório Empregados II'!$J17</f>
        <v>6033075</v>
      </c>
      <c r="E16" s="141" t="str">
        <f>'[3]Relatório Empregados II'!$L17:L17</f>
        <v>UPA 24H PARQUE LAFAIETE - DUQUE DE CAXIAS I</v>
      </c>
      <c r="F16" s="142" t="str">
        <f>'[3]Relatório Empregados II'!$P17:$P17</f>
        <v>0008/2020</v>
      </c>
      <c r="G16" s="171" cm="1">
        <f t="array" ref="G16">'[3]Relatório Empregados II'!$T17:T17</f>
        <v>2020</v>
      </c>
      <c r="H16" s="143" t="str">
        <f>'[3]Relatório Empregados II'!$W17</f>
        <v>07</v>
      </c>
      <c r="I16" s="144">
        <f>'[3]Relatório Empregados II'!$Y17:$Y17</f>
        <v>0</v>
      </c>
      <c r="J16" s="145">
        <f>'[3]Relatório Empregados II'!$AB17:$AB17</f>
        <v>0</v>
      </c>
      <c r="K16" s="160">
        <f>'[3]Relatório Empregados II'!$AE17:$AE17</f>
        <v>0</v>
      </c>
      <c r="L16" s="161" cm="1">
        <f t="array" ref="L16">'[3]Relatório Empregados II'!$AI17:$AI17</f>
        <v>322205</v>
      </c>
      <c r="M16" s="147">
        <f>'[3]Relatório Empregados II'!$AL17:$AL17</f>
        <v>0</v>
      </c>
      <c r="N16" s="148">
        <f>'[3]Relatório Empregados II'!$AP17</f>
        <v>0</v>
      </c>
      <c r="O16" s="161">
        <f>'[3]Relatório Empregados II'!$AR17</f>
        <v>0</v>
      </c>
      <c r="P16" s="149">
        <f>'[3]Relatório Empregados II'!$AT17:$AT17</f>
        <v>0</v>
      </c>
      <c r="Q16" s="150">
        <f>'[3]Relatório Empregados II'!$AX17:$AX17</f>
        <v>180</v>
      </c>
      <c r="R16" s="151">
        <f>'[3]Relatório Empregados II'!$BA17:$BA17</f>
        <v>0</v>
      </c>
      <c r="S16" s="152" t="str">
        <f>'[3]Relatório Empregados II'!$BE17:$BE17</f>
        <v/>
      </c>
      <c r="T16" s="152" t="str">
        <f>'[3]Relatório Empregados II'!$BH17:$BH17</f>
        <v>CLT</v>
      </c>
      <c r="U16" s="146">
        <f>'[3]Relatório Empregados II'!$BK17:$BK17</f>
        <v>0</v>
      </c>
      <c r="V16" s="163">
        <f>'[3]Relatório Empregados II'!$BN17</f>
        <v>0</v>
      </c>
      <c r="W16" s="204">
        <f>'[3]Relatório Empregados II'!$BP17</f>
        <v>0</v>
      </c>
      <c r="X16" s="138">
        <f>'[3]Relatório Empregados II'!$BR17:$BR17</f>
        <v>1665.93</v>
      </c>
      <c r="Y16" s="155">
        <f>'[3]Relatório Empregados II'!$BU17</f>
        <v>0</v>
      </c>
      <c r="Z16" s="165">
        <f>'[3]Relatório Empregados II'!$BW17:$BW17</f>
        <v>0</v>
      </c>
      <c r="AA16" s="166">
        <f>'[3]Relatório Empregados II'!$CA17:$CA17</f>
        <v>0</v>
      </c>
      <c r="AB16" s="166">
        <f>'[3]Relatório Empregados II'!$CD17:$CD17</f>
        <v>209</v>
      </c>
      <c r="AC16" s="166">
        <f>'[3]Relatório Empregados II'!$CG17:$CG17</f>
        <v>0</v>
      </c>
      <c r="AD16" s="166">
        <f>'[3]Relatório Empregados II'!$CJ17</f>
        <v>0</v>
      </c>
      <c r="AE16" s="166">
        <f>'[3]Relatório Empregados II'!$CL17</f>
        <v>0</v>
      </c>
      <c r="AF16" s="166">
        <f>'[3]Relatório Empregados II'!$CN17:$CN17</f>
        <v>0</v>
      </c>
      <c r="AG16" s="166">
        <f>'[3]Relatório Empregados II'!$CQ17</f>
        <v>0</v>
      </c>
      <c r="AH16" s="138">
        <f>'[3]Relatório Empregados II'!$CS17:$CS17</f>
        <v>171.64</v>
      </c>
      <c r="AI16" s="155">
        <f>'[3]Relatório Empregados II'!$CV17:$CV17</f>
        <v>0</v>
      </c>
      <c r="AJ16" s="138">
        <f>'[3]Relatório Empregados II'!$CY17:$CY17</f>
        <v>596.47123999999997</v>
      </c>
      <c r="AK16" s="155">
        <f>'[3]Relatório Empregados II'!$DB17:$DB17</f>
        <v>596.47123999999997</v>
      </c>
      <c r="AL16" s="138">
        <f>'[3]Relatório Empregados II'!$DE17:$DE17</f>
        <v>0</v>
      </c>
      <c r="AM16" s="138">
        <f>'[3]Relatório Empregados II'!$DH17</f>
        <v>0</v>
      </c>
      <c r="AN16" s="155">
        <f>'[3]Relatório Empregados II'!$DJ17</f>
        <v>596.47123999999997</v>
      </c>
      <c r="AO16" s="138">
        <f>'[3]Relatório Empregados II'!$DL17</f>
        <v>0</v>
      </c>
      <c r="AP16" s="138">
        <f>'[3]Relatório Empregados II'!$DM$3:$DM17</f>
        <v>0</v>
      </c>
      <c r="AQ16" s="155"/>
      <c r="AR16" s="155"/>
      <c r="AS16" s="138">
        <f>'[3]Relatório Empregados II'!$DQ17:$DQ17</f>
        <v>0</v>
      </c>
      <c r="AT16" s="167">
        <f>'[3]Relatório Empregados II'!$DT17</f>
        <v>0</v>
      </c>
      <c r="AU16" s="165">
        <f>'[3]Relatório Empregados II'!$DV17</f>
        <v>0</v>
      </c>
      <c r="AV16" s="165">
        <f>'[3]Relatório Empregados II'!$DX17</f>
        <v>0</v>
      </c>
      <c r="AW16" s="154">
        <f>'[3]Relatório Empregados II'!$DZ17</f>
        <v>0</v>
      </c>
      <c r="AX16" s="154">
        <f>'[3]Relatório Empregados II'!$EB17</f>
        <v>0</v>
      </c>
      <c r="AY16" s="165" t="str">
        <f>'[3]Relatório Empregados II'!$ED17</f>
        <v>SALA DE OBSERVAÇAO</v>
      </c>
      <c r="AZ16" s="154">
        <f>'[3]Relatório Empregados II'!$EH17</f>
        <v>0</v>
      </c>
      <c r="BA16" s="154">
        <f>'[3]Relatório Empregados II'!$EJ17</f>
        <v>0</v>
      </c>
    </row>
    <row r="17" spans="1:53">
      <c r="A17" s="168" t="str">
        <f>IFERROR(('[3]Relatório Empregados II'!$A18:$B18),"")</f>
        <v>31/07/2020</v>
      </c>
      <c r="B17" s="140" t="str">
        <f>'[3]Relatório Empregados II'!$D18:$D18</f>
        <v>12955134000900</v>
      </c>
      <c r="C17" s="156" t="str">
        <f>'[3]Relatório Empregados II'!$G18:$G18</f>
        <v>INSTITUTO DIVA ALVES DO BRASIL</v>
      </c>
      <c r="D17" s="159" t="str">
        <f>'[3]Relatório Empregados II'!$J18</f>
        <v>6033075</v>
      </c>
      <c r="E17" s="141" t="str">
        <f>'[3]Relatório Empregados II'!$L18:L18</f>
        <v>UPA 24H PARQUE LAFAIETE - DUQUE DE CAXIAS I</v>
      </c>
      <c r="F17" s="142" t="str">
        <f>'[3]Relatório Empregados II'!$P18:$P18</f>
        <v>0008/2020</v>
      </c>
      <c r="G17" s="171" cm="1">
        <f t="array" ref="G17">'[3]Relatório Empregados II'!$T18:T18</f>
        <v>2020</v>
      </c>
      <c r="H17" s="143" t="str">
        <f>'[3]Relatório Empregados II'!$W18</f>
        <v>07</v>
      </c>
      <c r="I17" s="144">
        <f>'[3]Relatório Empregados II'!$Y18:$Y18</f>
        <v>0</v>
      </c>
      <c r="J17" s="145">
        <f>'[3]Relatório Empregados II'!$AB18:$AB18</f>
        <v>0</v>
      </c>
      <c r="K17" s="160">
        <f>'[3]Relatório Empregados II'!$AE18:$AE18</f>
        <v>0</v>
      </c>
      <c r="L17" s="161" cm="1">
        <f t="array" ref="L17">'[3]Relatório Empregados II'!$AI18:$AI18</f>
        <v>223505</v>
      </c>
      <c r="M17" s="147">
        <f>'[3]Relatório Empregados II'!$AL18:$AL18</f>
        <v>0</v>
      </c>
      <c r="N17" s="148">
        <f>'[3]Relatório Empregados II'!$AP18</f>
        <v>0</v>
      </c>
      <c r="O17" s="161">
        <f>'[3]Relatório Empregados II'!$AR18</f>
        <v>0</v>
      </c>
      <c r="P17" s="149">
        <f>'[3]Relatório Empregados II'!$AT18:$AT18</f>
        <v>0</v>
      </c>
      <c r="Q17" s="150">
        <f>'[3]Relatório Empregados II'!$AX18:$AX18</f>
        <v>180</v>
      </c>
      <c r="R17" s="151">
        <f>'[3]Relatório Empregados II'!$BA18:$BA18</f>
        <v>0</v>
      </c>
      <c r="S17" s="152" t="str">
        <f>'[3]Relatório Empregados II'!$BE18:$BE18</f>
        <v/>
      </c>
      <c r="T17" s="152" t="str">
        <f>'[3]Relatório Empregados II'!$BH18:$BH18</f>
        <v>CLT</v>
      </c>
      <c r="U17" s="146">
        <f>'[3]Relatório Empregados II'!$BK18:$BK18</f>
        <v>0</v>
      </c>
      <c r="V17" s="163">
        <f>'[3]Relatório Empregados II'!$BN18</f>
        <v>0</v>
      </c>
      <c r="W17" s="204">
        <f>'[3]Relatório Empregados II'!$BP18</f>
        <v>0</v>
      </c>
      <c r="X17" s="138">
        <f>'[3]Relatório Empregados II'!$BR18:$BR18</f>
        <v>3158.96</v>
      </c>
      <c r="Y17" s="155">
        <f>'[3]Relatório Empregados II'!$BU18</f>
        <v>0</v>
      </c>
      <c r="Z17" s="165">
        <f>'[3]Relatório Empregados II'!$BW18:$BW18</f>
        <v>0</v>
      </c>
      <c r="AA17" s="166">
        <f>'[3]Relatório Empregados II'!$CA18:$CA18</f>
        <v>0</v>
      </c>
      <c r="AB17" s="166">
        <f>'[3]Relatório Empregados II'!$CD18:$CD18</f>
        <v>0</v>
      </c>
      <c r="AC17" s="166">
        <f>'[3]Relatório Empregados II'!$CG18:$CG18</f>
        <v>0</v>
      </c>
      <c r="AD17" s="166">
        <f>'[3]Relatório Empregados II'!$CJ18</f>
        <v>0</v>
      </c>
      <c r="AE17" s="166">
        <f>'[3]Relatório Empregados II'!$CL18</f>
        <v>0</v>
      </c>
      <c r="AF17" s="166">
        <f>'[3]Relatório Empregados II'!$CN18:$CN18</f>
        <v>0</v>
      </c>
      <c r="AG17" s="166">
        <f>'[3]Relatório Empregados II'!$CQ18</f>
        <v>0</v>
      </c>
      <c r="AH17" s="138">
        <f>'[3]Relatório Empregados II'!$CS18:$CS18</f>
        <v>0</v>
      </c>
      <c r="AI17" s="155">
        <f>'[3]Relatório Empregados II'!$CV18:$CV18</f>
        <v>0</v>
      </c>
      <c r="AJ17" s="138">
        <f>'[3]Relatório Empregados II'!$CY18:$CY18</f>
        <v>936.29287999999997</v>
      </c>
      <c r="AK17" s="155">
        <f>'[3]Relatório Empregados II'!$DB18:$DB18</f>
        <v>936.29287999999997</v>
      </c>
      <c r="AL17" s="138">
        <f>'[3]Relatório Empregados II'!$DE18:$DE18</f>
        <v>0</v>
      </c>
      <c r="AM17" s="138">
        <f>'[3]Relatório Empregados II'!$DH18</f>
        <v>0</v>
      </c>
      <c r="AN17" s="155">
        <f>'[3]Relatório Empregados II'!$DJ18</f>
        <v>936.29287999999997</v>
      </c>
      <c r="AO17" s="138">
        <f>'[3]Relatório Empregados II'!$DL18</f>
        <v>0</v>
      </c>
      <c r="AP17" s="138">
        <f>'[3]Relatório Empregados II'!$DM$3:$DM18</f>
        <v>0</v>
      </c>
      <c r="AQ17" s="155"/>
      <c r="AR17" s="155"/>
      <c r="AS17" s="138">
        <f>'[3]Relatório Empregados II'!$DQ18:$DQ18</f>
        <v>0</v>
      </c>
      <c r="AT17" s="167">
        <f>'[3]Relatório Empregados II'!$DT18</f>
        <v>0</v>
      </c>
      <c r="AU17" s="165">
        <f>'[3]Relatório Empregados II'!$DV18</f>
        <v>0</v>
      </c>
      <c r="AV17" s="165">
        <f>'[3]Relatório Empregados II'!$DX18</f>
        <v>0</v>
      </c>
      <c r="AW17" s="154">
        <f>'[3]Relatório Empregados II'!$DZ18</f>
        <v>0</v>
      </c>
      <c r="AX17" s="154">
        <f>'[3]Relatório Empregados II'!$EB18</f>
        <v>0</v>
      </c>
      <c r="AY17" s="165" t="str">
        <f>'[3]Relatório Empregados II'!$ED18</f>
        <v>SALA DE URGENCIA</v>
      </c>
      <c r="AZ17" s="154">
        <f>'[3]Relatório Empregados II'!$EH18</f>
        <v>0</v>
      </c>
      <c r="BA17" s="154">
        <f>'[3]Relatório Empregados II'!$EJ18</f>
        <v>0</v>
      </c>
    </row>
    <row r="18" spans="1:53">
      <c r="A18" s="168" t="str">
        <f>IFERROR(('[3]Relatório Empregados II'!$A19:$B19),"")</f>
        <v>31/07/2020</v>
      </c>
      <c r="B18" s="140" t="str">
        <f>'[3]Relatório Empregados II'!$D19:$D19</f>
        <v>12955134000900</v>
      </c>
      <c r="C18" s="156" t="str">
        <f>'[3]Relatório Empregados II'!$G19:$G19</f>
        <v>INSTITUTO DIVA ALVES DO BRASIL</v>
      </c>
      <c r="D18" s="159" t="str">
        <f>'[3]Relatório Empregados II'!$J19</f>
        <v>6033075</v>
      </c>
      <c r="E18" s="141" t="str">
        <f>'[3]Relatório Empregados II'!$L19:L19</f>
        <v>UPA 24H PARQUE LAFAIETE - DUQUE DE CAXIAS I</v>
      </c>
      <c r="F18" s="142" t="str">
        <f>'[3]Relatório Empregados II'!$P19:$P19</f>
        <v>0008/2020</v>
      </c>
      <c r="G18" s="171" cm="1">
        <f t="array" ref="G18">'[3]Relatório Empregados II'!$T19:T19</f>
        <v>2020</v>
      </c>
      <c r="H18" s="143" t="str">
        <f>'[3]Relatório Empregados II'!$W19</f>
        <v>07</v>
      </c>
      <c r="I18" s="144">
        <f>'[3]Relatório Empregados II'!$Y19:$Y19</f>
        <v>0</v>
      </c>
      <c r="J18" s="145">
        <f>'[3]Relatório Empregados II'!$AB19:$AB19</f>
        <v>0</v>
      </c>
      <c r="K18" s="160">
        <f>'[3]Relatório Empregados II'!$AE19:$AE19</f>
        <v>0</v>
      </c>
      <c r="L18" s="161" cm="1">
        <f t="array" ref="L18">'[3]Relatório Empregados II'!$AI19:$AI19</f>
        <v>322205</v>
      </c>
      <c r="M18" s="147">
        <f>'[3]Relatório Empregados II'!$AL19:$AL19</f>
        <v>0</v>
      </c>
      <c r="N18" s="148">
        <f>'[3]Relatório Empregados II'!$AP19</f>
        <v>0</v>
      </c>
      <c r="O18" s="161">
        <f>'[3]Relatório Empregados II'!$AR19</f>
        <v>0</v>
      </c>
      <c r="P18" s="149">
        <f>'[3]Relatório Empregados II'!$AT19:$AT19</f>
        <v>0</v>
      </c>
      <c r="Q18" s="150">
        <f>'[3]Relatório Empregados II'!$AX19:$AX19</f>
        <v>180</v>
      </c>
      <c r="R18" s="151">
        <f>'[3]Relatório Empregados II'!$BA19:$BA19</f>
        <v>0</v>
      </c>
      <c r="S18" s="152" t="str">
        <f>'[3]Relatório Empregados II'!$BE19:$BE19</f>
        <v/>
      </c>
      <c r="T18" s="152" t="str">
        <f>'[3]Relatório Empregados II'!$BH19:$BH19</f>
        <v>CLT</v>
      </c>
      <c r="U18" s="146">
        <f>'[3]Relatório Empregados II'!$BK19:$BK19</f>
        <v>0</v>
      </c>
      <c r="V18" s="163">
        <f>'[3]Relatório Empregados II'!$BN19</f>
        <v>0</v>
      </c>
      <c r="W18" s="204">
        <f>'[3]Relatório Empregados II'!$BP19</f>
        <v>0</v>
      </c>
      <c r="X18" s="138">
        <f>'[3]Relatório Empregados II'!$BR19:$BR19</f>
        <v>1665.93</v>
      </c>
      <c r="Y18" s="155">
        <f>'[3]Relatório Empregados II'!$BU19</f>
        <v>0</v>
      </c>
      <c r="Z18" s="165">
        <f>'[3]Relatório Empregados II'!$BW19:$BW19</f>
        <v>0</v>
      </c>
      <c r="AA18" s="166">
        <f>'[3]Relatório Empregados II'!$CA19:$CA19</f>
        <v>0</v>
      </c>
      <c r="AB18" s="166">
        <f>'[3]Relatório Empregados II'!$CD19:$CD19</f>
        <v>202.03</v>
      </c>
      <c r="AC18" s="166">
        <f>'[3]Relatório Empregados II'!$CG19:$CG19</f>
        <v>0</v>
      </c>
      <c r="AD18" s="166">
        <f>'[3]Relatório Empregados II'!$CJ19</f>
        <v>0</v>
      </c>
      <c r="AE18" s="166">
        <f>'[3]Relatório Empregados II'!$CL19</f>
        <v>0</v>
      </c>
      <c r="AF18" s="166">
        <f>'[3]Relatório Empregados II'!$CN19:$CN19</f>
        <v>0</v>
      </c>
      <c r="AG18" s="166">
        <f>'[3]Relatório Empregados II'!$CQ19</f>
        <v>0</v>
      </c>
      <c r="AH18" s="138">
        <f>'[3]Relatório Empregados II'!$CS19:$CS19</f>
        <v>167.86</v>
      </c>
      <c r="AI18" s="155">
        <f>'[3]Relatório Empregados II'!$CV19:$CV19</f>
        <v>0</v>
      </c>
      <c r="AJ18" s="138">
        <f>'[3]Relatório Empregados II'!$CY19:$CY19</f>
        <v>607.35494000000006</v>
      </c>
      <c r="AK18" s="155">
        <f>'[3]Relatório Empregados II'!$DB19:$DB19</f>
        <v>607.35494000000006</v>
      </c>
      <c r="AL18" s="138">
        <f>'[3]Relatório Empregados II'!$DE19:$DE19</f>
        <v>0</v>
      </c>
      <c r="AM18" s="138">
        <f>'[3]Relatório Empregados II'!$DH19</f>
        <v>0</v>
      </c>
      <c r="AN18" s="155">
        <f>'[3]Relatório Empregados II'!$DJ19</f>
        <v>607.35494000000006</v>
      </c>
      <c r="AO18" s="138">
        <f>'[3]Relatório Empregados II'!$DL19</f>
        <v>0</v>
      </c>
      <c r="AP18" s="138">
        <f>'[3]Relatório Empregados II'!$DM$3:$DM19</f>
        <v>0</v>
      </c>
      <c r="AQ18" s="155"/>
      <c r="AR18" s="155"/>
      <c r="AS18" s="138">
        <f>'[3]Relatório Empregados II'!$DQ19:$DQ19</f>
        <v>0</v>
      </c>
      <c r="AT18" s="167">
        <f>'[3]Relatório Empregados II'!$DT19</f>
        <v>0</v>
      </c>
      <c r="AU18" s="165">
        <f>'[3]Relatório Empregados II'!$DV19</f>
        <v>0</v>
      </c>
      <c r="AV18" s="165">
        <f>'[3]Relatório Empregados II'!$DX19</f>
        <v>0</v>
      </c>
      <c r="AW18" s="154">
        <f>'[3]Relatório Empregados II'!$DZ19</f>
        <v>0</v>
      </c>
      <c r="AX18" s="154">
        <f>'[3]Relatório Empregados II'!$EB19</f>
        <v>0</v>
      </c>
      <c r="AY18" s="165" t="str">
        <f>'[3]Relatório Empregados II'!$ED19</f>
        <v>SALA DE SUTURA/CURATIVO</v>
      </c>
      <c r="AZ18" s="154">
        <f>'[3]Relatório Empregados II'!$EH19</f>
        <v>0</v>
      </c>
      <c r="BA18" s="154">
        <f>'[3]Relatório Empregados II'!$EJ19</f>
        <v>0</v>
      </c>
    </row>
    <row r="19" spans="1:53">
      <c r="A19" s="168" t="str">
        <f>IFERROR(('[3]Relatório Empregados II'!$A20:$B20),"")</f>
        <v>31/07/2020</v>
      </c>
      <c r="B19" s="140" t="str">
        <f>'[3]Relatório Empregados II'!$D20:$D20</f>
        <v>12955134000900</v>
      </c>
      <c r="C19" s="156" t="str">
        <f>'[3]Relatório Empregados II'!$G20:$G20</f>
        <v>INSTITUTO DIVA ALVES DO BRASIL</v>
      </c>
      <c r="D19" s="159" t="str">
        <f>'[3]Relatório Empregados II'!$J20</f>
        <v>6033075</v>
      </c>
      <c r="E19" s="141" t="str">
        <f>'[3]Relatório Empregados II'!$L20:L20</f>
        <v>UPA 24H PARQUE LAFAIETE - DUQUE DE CAXIAS I</v>
      </c>
      <c r="F19" s="142" t="str">
        <f>'[3]Relatório Empregados II'!$P20:$P20</f>
        <v>0008/2020</v>
      </c>
      <c r="G19" s="171" cm="1">
        <f t="array" ref="G19">'[3]Relatório Empregados II'!$T20:T20</f>
        <v>2020</v>
      </c>
      <c r="H19" s="143" t="str">
        <f>'[3]Relatório Empregados II'!$W20</f>
        <v>07</v>
      </c>
      <c r="I19" s="144">
        <f>'[3]Relatório Empregados II'!$Y20:$Y20</f>
        <v>0</v>
      </c>
      <c r="J19" s="145">
        <f>'[3]Relatório Empregados II'!$AB20:$AB20</f>
        <v>0</v>
      </c>
      <c r="K19" s="160">
        <f>'[3]Relatório Empregados II'!$AE20:$AE20</f>
        <v>0</v>
      </c>
      <c r="L19" s="161" cm="1">
        <f t="array" ref="L19">'[3]Relatório Empregados II'!$AI20:$AI20</f>
        <v>322205</v>
      </c>
      <c r="M19" s="147">
        <f>'[3]Relatório Empregados II'!$AL20:$AL20</f>
        <v>0</v>
      </c>
      <c r="N19" s="148">
        <f>'[3]Relatório Empregados II'!$AP20</f>
        <v>0</v>
      </c>
      <c r="O19" s="161">
        <f>'[3]Relatório Empregados II'!$AR20</f>
        <v>0</v>
      </c>
      <c r="P19" s="149">
        <f>'[3]Relatório Empregados II'!$AT20:$AT20</f>
        <v>0</v>
      </c>
      <c r="Q19" s="150">
        <f>'[3]Relatório Empregados II'!$AX20:$AX20</f>
        <v>180</v>
      </c>
      <c r="R19" s="151">
        <f>'[3]Relatório Empregados II'!$BA20:$BA20</f>
        <v>0</v>
      </c>
      <c r="S19" s="152" t="str">
        <f>'[3]Relatório Empregados II'!$BE20:$BE20</f>
        <v/>
      </c>
      <c r="T19" s="152" t="str">
        <f>'[3]Relatório Empregados II'!$BH20:$BH20</f>
        <v>CLT</v>
      </c>
      <c r="U19" s="146">
        <f>'[3]Relatório Empregados II'!$BK20:$BK20</f>
        <v>0</v>
      </c>
      <c r="V19" s="163">
        <f>'[3]Relatório Empregados II'!$BN20</f>
        <v>0</v>
      </c>
      <c r="W19" s="204">
        <f>'[3]Relatório Empregados II'!$BP20</f>
        <v>0</v>
      </c>
      <c r="X19" s="138">
        <f>'[3]Relatório Empregados II'!$BR20:$BR20</f>
        <v>1665.93</v>
      </c>
      <c r="Y19" s="155">
        <f>'[3]Relatório Empregados II'!$BU20</f>
        <v>0</v>
      </c>
      <c r="Z19" s="165">
        <f>'[3]Relatório Empregados II'!$BW20:$BW20</f>
        <v>0</v>
      </c>
      <c r="AA19" s="166">
        <f>'[3]Relatório Empregados II'!$CA20:$CA20</f>
        <v>0</v>
      </c>
      <c r="AB19" s="166">
        <f>'[3]Relatório Empregados II'!$CD20:$CD20</f>
        <v>209</v>
      </c>
      <c r="AC19" s="166">
        <f>'[3]Relatório Empregados II'!$CG20:$CG20</f>
        <v>0</v>
      </c>
      <c r="AD19" s="166">
        <f>'[3]Relatório Empregados II'!$CJ20</f>
        <v>0</v>
      </c>
      <c r="AE19" s="166">
        <f>'[3]Relatório Empregados II'!$CL20</f>
        <v>0</v>
      </c>
      <c r="AF19" s="166">
        <f>'[3]Relatório Empregados II'!$CN20:$CN20</f>
        <v>0</v>
      </c>
      <c r="AG19" s="166">
        <f>'[3]Relatório Empregados II'!$CQ20</f>
        <v>0</v>
      </c>
      <c r="AH19" s="138">
        <f>'[3]Relatório Empregados II'!$CS20:$CS20</f>
        <v>248.75</v>
      </c>
      <c r="AI19" s="155">
        <f>'[3]Relatório Empregados II'!$CV20:$CV20</f>
        <v>0</v>
      </c>
      <c r="AJ19" s="138">
        <f>'[3]Relatório Empregados II'!$CY20:$CY20</f>
        <v>864.41042000000004</v>
      </c>
      <c r="AK19" s="155">
        <f>'[3]Relatório Empregados II'!$DB20:$DB20</f>
        <v>864.41042000000004</v>
      </c>
      <c r="AL19" s="138">
        <f>'[3]Relatório Empregados II'!$DE20:$DE20</f>
        <v>0</v>
      </c>
      <c r="AM19" s="138">
        <f>'[3]Relatório Empregados II'!$DH20</f>
        <v>0</v>
      </c>
      <c r="AN19" s="155">
        <f>'[3]Relatório Empregados II'!$DJ20</f>
        <v>864.41042000000004</v>
      </c>
      <c r="AO19" s="138">
        <f>'[3]Relatório Empregados II'!$DL20</f>
        <v>0</v>
      </c>
      <c r="AP19" s="138">
        <f>'[3]Relatório Empregados II'!$DM$3:$DM20</f>
        <v>0</v>
      </c>
      <c r="AQ19" s="155"/>
      <c r="AR19" s="155"/>
      <c r="AS19" s="138">
        <f>'[3]Relatório Empregados II'!$DQ20:$DQ20</f>
        <v>0</v>
      </c>
      <c r="AT19" s="167">
        <f>'[3]Relatório Empregados II'!$DT20</f>
        <v>0</v>
      </c>
      <c r="AU19" s="165">
        <f>'[3]Relatório Empregados II'!$DV20</f>
        <v>0</v>
      </c>
      <c r="AV19" s="165">
        <f>'[3]Relatório Empregados II'!$DX20</f>
        <v>0</v>
      </c>
      <c r="AW19" s="154">
        <f>'[3]Relatório Empregados II'!$DZ20</f>
        <v>0</v>
      </c>
      <c r="AX19" s="154">
        <f>'[3]Relatório Empregados II'!$EB20</f>
        <v>0</v>
      </c>
      <c r="AY19" s="165" t="str">
        <f>'[3]Relatório Empregados II'!$ED20</f>
        <v>SALA DE MEDICAÇAO</v>
      </c>
      <c r="AZ19" s="154">
        <f>'[3]Relatório Empregados II'!$EH20</f>
        <v>0</v>
      </c>
      <c r="BA19" s="154">
        <f>'[3]Relatório Empregados II'!$EJ20</f>
        <v>0</v>
      </c>
    </row>
    <row r="20" spans="1:53">
      <c r="A20" s="168" t="str">
        <f>IFERROR(('[3]Relatório Empregados II'!$A21:$B21),"")</f>
        <v>31/07/2020</v>
      </c>
      <c r="B20" s="140" t="str">
        <f>'[3]Relatório Empregados II'!$D21:$D21</f>
        <v>12955134000900</v>
      </c>
      <c r="C20" s="156" t="str">
        <f>'[3]Relatório Empregados II'!$G21:$G21</f>
        <v>INSTITUTO DIVA ALVES DO BRASIL</v>
      </c>
      <c r="D20" s="159" t="str">
        <f>'[3]Relatório Empregados II'!$J21</f>
        <v>6033075</v>
      </c>
      <c r="E20" s="141" t="str">
        <f>'[3]Relatório Empregados II'!$L21:L21</f>
        <v>UPA 24H PARQUE LAFAIETE - DUQUE DE CAXIAS I</v>
      </c>
      <c r="F20" s="142" t="str">
        <f>'[3]Relatório Empregados II'!$P21:$P21</f>
        <v>0008/2020</v>
      </c>
      <c r="G20" s="171" cm="1">
        <f t="array" ref="G20">'[3]Relatório Empregados II'!$T21:T21</f>
        <v>2020</v>
      </c>
      <c r="H20" s="143" t="str">
        <f>'[3]Relatório Empregados II'!$W21</f>
        <v>07</v>
      </c>
      <c r="I20" s="144">
        <f>'[3]Relatório Empregados II'!$Y21:$Y21</f>
        <v>0</v>
      </c>
      <c r="J20" s="145">
        <f>'[3]Relatório Empregados II'!$AB21:$AB21</f>
        <v>0</v>
      </c>
      <c r="K20" s="160">
        <f>'[3]Relatório Empregados II'!$AE21:$AE21</f>
        <v>0</v>
      </c>
      <c r="L20" s="161" cm="1">
        <f t="array" ref="L20">'[3]Relatório Empregados II'!$AI21:$AI21</f>
        <v>322205</v>
      </c>
      <c r="M20" s="147">
        <f>'[3]Relatório Empregados II'!$AL21:$AL21</f>
        <v>0</v>
      </c>
      <c r="N20" s="148">
        <f>'[3]Relatório Empregados II'!$AP21</f>
        <v>0</v>
      </c>
      <c r="O20" s="161">
        <f>'[3]Relatório Empregados II'!$AR21</f>
        <v>0</v>
      </c>
      <c r="P20" s="149">
        <f>'[3]Relatório Empregados II'!$AT21:$AT21</f>
        <v>0</v>
      </c>
      <c r="Q20" s="150">
        <f>'[3]Relatório Empregados II'!$AX21:$AX21</f>
        <v>180</v>
      </c>
      <c r="R20" s="151">
        <f>'[3]Relatório Empregados II'!$BA21:$BA21</f>
        <v>0</v>
      </c>
      <c r="S20" s="152" t="str">
        <f>'[3]Relatório Empregados II'!$BE21:$BE21</f>
        <v/>
      </c>
      <c r="T20" s="152" t="str">
        <f>'[3]Relatório Empregados II'!$BH21:$BH21</f>
        <v>CLT</v>
      </c>
      <c r="U20" s="146">
        <f>'[3]Relatório Empregados II'!$BK21:$BK21</f>
        <v>0</v>
      </c>
      <c r="V20" s="163">
        <f>'[3]Relatório Empregados II'!$BN21</f>
        <v>0</v>
      </c>
      <c r="W20" s="204">
        <f>'[3]Relatório Empregados II'!$BP21</f>
        <v>0</v>
      </c>
      <c r="X20" s="138">
        <f>'[3]Relatório Empregados II'!$BR21:$BR21</f>
        <v>1665.93</v>
      </c>
      <c r="Y20" s="155">
        <f>'[3]Relatório Empregados II'!$BU21</f>
        <v>0</v>
      </c>
      <c r="Z20" s="165">
        <f>'[3]Relatório Empregados II'!$BW21:$BW21</f>
        <v>0</v>
      </c>
      <c r="AA20" s="166">
        <f>'[3]Relatório Empregados II'!$CA21:$CA21</f>
        <v>0</v>
      </c>
      <c r="AB20" s="166">
        <f>'[3]Relatório Empregados II'!$CD21:$CD21</f>
        <v>209</v>
      </c>
      <c r="AC20" s="166">
        <f>'[3]Relatório Empregados II'!$CG21:$CG21</f>
        <v>0</v>
      </c>
      <c r="AD20" s="166">
        <f>'[3]Relatório Empregados II'!$CJ21</f>
        <v>0</v>
      </c>
      <c r="AE20" s="166">
        <f>'[3]Relatório Empregados II'!$CL21</f>
        <v>0</v>
      </c>
      <c r="AF20" s="166">
        <f>'[3]Relatório Empregados II'!$CN21:$CN21</f>
        <v>0</v>
      </c>
      <c r="AG20" s="166">
        <f>'[3]Relatório Empregados II'!$CQ21</f>
        <v>0</v>
      </c>
      <c r="AH20" s="138">
        <f>'[3]Relatório Empregados II'!$CS21:$CS21</f>
        <v>190.78</v>
      </c>
      <c r="AI20" s="155">
        <f>'[3]Relatório Empregados II'!$CV21:$CV21</f>
        <v>0</v>
      </c>
      <c r="AJ20" s="138">
        <f>'[3]Relatório Empregados II'!$CY21:$CY21</f>
        <v>662.96605999999997</v>
      </c>
      <c r="AK20" s="155">
        <f>'[3]Relatório Empregados II'!$DB21:$DB21</f>
        <v>662.96605999999997</v>
      </c>
      <c r="AL20" s="138">
        <f>'[3]Relatório Empregados II'!$DE21:$DE21</f>
        <v>0</v>
      </c>
      <c r="AM20" s="138">
        <f>'[3]Relatório Empregados II'!$DH21</f>
        <v>0</v>
      </c>
      <c r="AN20" s="155">
        <f>'[3]Relatório Empregados II'!$DJ21</f>
        <v>662.96605999999997</v>
      </c>
      <c r="AO20" s="138">
        <f>'[3]Relatório Empregados II'!$DL21</f>
        <v>0</v>
      </c>
      <c r="AP20" s="138">
        <f>'[3]Relatório Empregados II'!$DM$3:$DM21</f>
        <v>0</v>
      </c>
      <c r="AQ20" s="155"/>
      <c r="AR20" s="155"/>
      <c r="AS20" s="138">
        <f>'[3]Relatório Empregados II'!$DQ21:$DQ21</f>
        <v>0</v>
      </c>
      <c r="AT20" s="167">
        <f>'[3]Relatório Empregados II'!$DT21</f>
        <v>0</v>
      </c>
      <c r="AU20" s="165">
        <f>'[3]Relatório Empregados II'!$DV21</f>
        <v>0</v>
      </c>
      <c r="AV20" s="165">
        <f>'[3]Relatório Empregados II'!$DX21</f>
        <v>0</v>
      </c>
      <c r="AW20" s="154">
        <f>'[3]Relatório Empregados II'!$DZ21</f>
        <v>0</v>
      </c>
      <c r="AX20" s="154">
        <f>'[3]Relatório Empregados II'!$EB21</f>
        <v>0</v>
      </c>
      <c r="AY20" s="165" t="str">
        <f>'[3]Relatório Empregados II'!$ED21</f>
        <v>SALA DE OBSERVAÇAO</v>
      </c>
      <c r="AZ20" s="154">
        <f>'[3]Relatório Empregados II'!$EH21</f>
        <v>0</v>
      </c>
      <c r="BA20" s="154">
        <f>'[3]Relatório Empregados II'!$EJ21</f>
        <v>0</v>
      </c>
    </row>
    <row r="21" spans="1:53">
      <c r="A21" s="168" t="str">
        <f>IFERROR(('[3]Relatório Empregados II'!$A22:$B22),"")</f>
        <v>31/07/2020</v>
      </c>
      <c r="B21" s="140" t="str">
        <f>'[3]Relatório Empregados II'!$D22:$D22</f>
        <v>12955134000900</v>
      </c>
      <c r="C21" s="156" t="str">
        <f>'[3]Relatório Empregados II'!$G22:$G22</f>
        <v>INSTITUTO DIVA ALVES DO BRASIL</v>
      </c>
      <c r="D21" s="159" t="str">
        <f>'[3]Relatório Empregados II'!$J22</f>
        <v>6033075</v>
      </c>
      <c r="E21" s="141" t="str">
        <f>'[3]Relatório Empregados II'!$L22:L22</f>
        <v>UPA 24H PARQUE LAFAIETE - DUQUE DE CAXIAS I</v>
      </c>
      <c r="F21" s="142" t="str">
        <f>'[3]Relatório Empregados II'!$P22:$P22</f>
        <v>0008/2020</v>
      </c>
      <c r="G21" s="171" cm="1">
        <f t="array" ref="G21">'[3]Relatório Empregados II'!$T22:T22</f>
        <v>2020</v>
      </c>
      <c r="H21" s="143" t="str">
        <f>'[3]Relatório Empregados II'!$W22</f>
        <v>07</v>
      </c>
      <c r="I21" s="144">
        <f>'[3]Relatório Empregados II'!$Y22:$Y22</f>
        <v>0</v>
      </c>
      <c r="J21" s="145">
        <f>'[3]Relatório Empregados II'!$AB22:$AB22</f>
        <v>0</v>
      </c>
      <c r="K21" s="160">
        <f>'[3]Relatório Empregados II'!$AE22:$AE22</f>
        <v>0</v>
      </c>
      <c r="L21" s="161" cm="1">
        <f t="array" ref="L21">'[3]Relatório Empregados II'!$AI22:$AI22</f>
        <v>322205</v>
      </c>
      <c r="M21" s="147">
        <f>'[3]Relatório Empregados II'!$AL22:$AL22</f>
        <v>0</v>
      </c>
      <c r="N21" s="148">
        <f>'[3]Relatório Empregados II'!$AP22</f>
        <v>0</v>
      </c>
      <c r="O21" s="161">
        <f>'[3]Relatório Empregados II'!$AR22</f>
        <v>0</v>
      </c>
      <c r="P21" s="149">
        <f>'[3]Relatório Empregados II'!$AT22:$AT22</f>
        <v>0</v>
      </c>
      <c r="Q21" s="150">
        <f>'[3]Relatório Empregados II'!$AX22:$AX22</f>
        <v>180</v>
      </c>
      <c r="R21" s="151">
        <f>'[3]Relatório Empregados II'!$BA22:$BA22</f>
        <v>0</v>
      </c>
      <c r="S21" s="152" t="str">
        <f>'[3]Relatório Empregados II'!$BE22:$BE22</f>
        <v/>
      </c>
      <c r="T21" s="152" t="str">
        <f>'[3]Relatório Empregados II'!$BH22:$BH22</f>
        <v>CLT</v>
      </c>
      <c r="U21" s="146">
        <f>'[3]Relatório Empregados II'!$BK22:$BK22</f>
        <v>0</v>
      </c>
      <c r="V21" s="163">
        <f>'[3]Relatório Empregados II'!$BN22</f>
        <v>0</v>
      </c>
      <c r="W21" s="204">
        <f>'[3]Relatório Empregados II'!$BP22</f>
        <v>0</v>
      </c>
      <c r="X21" s="138">
        <f>'[3]Relatório Empregados II'!$BR22:$BR22</f>
        <v>1665.93</v>
      </c>
      <c r="Y21" s="155">
        <f>'[3]Relatório Empregados II'!$BU22</f>
        <v>0</v>
      </c>
      <c r="Z21" s="165">
        <f>'[3]Relatório Empregados II'!$BW22:$BW22</f>
        <v>0</v>
      </c>
      <c r="AA21" s="166">
        <f>'[3]Relatório Empregados II'!$CA22:$CA22</f>
        <v>0</v>
      </c>
      <c r="AB21" s="166">
        <f>'[3]Relatório Empregados II'!$CD22:$CD22</f>
        <v>209</v>
      </c>
      <c r="AC21" s="166">
        <f>'[3]Relatório Empregados II'!$CG22:$CG22</f>
        <v>0</v>
      </c>
      <c r="AD21" s="166">
        <f>'[3]Relatório Empregados II'!$CJ22</f>
        <v>0</v>
      </c>
      <c r="AE21" s="166">
        <f>'[3]Relatório Empregados II'!$CL22</f>
        <v>0</v>
      </c>
      <c r="AF21" s="166">
        <f>'[3]Relatório Empregados II'!$CN22:$CN22</f>
        <v>0</v>
      </c>
      <c r="AG21" s="166">
        <f>'[3]Relatório Empregados II'!$CQ22</f>
        <v>0</v>
      </c>
      <c r="AH21" s="138">
        <f>'[3]Relatório Empregados II'!$CS22:$CS22</f>
        <v>208</v>
      </c>
      <c r="AI21" s="155">
        <f>'[3]Relatório Empregados II'!$CV22:$CV22</f>
        <v>0</v>
      </c>
      <c r="AJ21" s="138">
        <f>'[3]Relatório Empregados II'!$CY22:$CY22</f>
        <v>722.81111999999996</v>
      </c>
      <c r="AK21" s="155">
        <f>'[3]Relatório Empregados II'!$DB22:$DB22</f>
        <v>722.81111999999996</v>
      </c>
      <c r="AL21" s="138">
        <f>'[3]Relatório Empregados II'!$DE22:$DE22</f>
        <v>0</v>
      </c>
      <c r="AM21" s="138">
        <f>'[3]Relatório Empregados II'!$DH22</f>
        <v>0</v>
      </c>
      <c r="AN21" s="155">
        <f>'[3]Relatório Empregados II'!$DJ22</f>
        <v>722.81111999999996</v>
      </c>
      <c r="AO21" s="138">
        <f>'[3]Relatório Empregados II'!$DL22</f>
        <v>0</v>
      </c>
      <c r="AP21" s="138">
        <f>'[3]Relatório Empregados II'!$DM$3:$DM22</f>
        <v>0</v>
      </c>
      <c r="AQ21" s="155"/>
      <c r="AR21" s="155"/>
      <c r="AS21" s="138">
        <f>'[3]Relatório Empregados II'!$DQ22:$DQ22</f>
        <v>0</v>
      </c>
      <c r="AT21" s="167">
        <f>'[3]Relatório Empregados II'!$DT22</f>
        <v>0</v>
      </c>
      <c r="AU21" s="165">
        <f>'[3]Relatório Empregados II'!$DV22</f>
        <v>0</v>
      </c>
      <c r="AV21" s="165">
        <f>'[3]Relatório Empregados II'!$DX22</f>
        <v>0</v>
      </c>
      <c r="AW21" s="154">
        <f>'[3]Relatório Empregados II'!$DZ22</f>
        <v>0</v>
      </c>
      <c r="AX21" s="154">
        <f>'[3]Relatório Empregados II'!$EB22</f>
        <v>0</v>
      </c>
      <c r="AY21" s="165" t="str">
        <f>'[3]Relatório Empregados II'!$ED22</f>
        <v>SALA DE MEDICAÇAO</v>
      </c>
      <c r="AZ21" s="154">
        <f>'[3]Relatório Empregados II'!$EH22</f>
        <v>0</v>
      </c>
      <c r="BA21" s="154">
        <f>'[3]Relatório Empregados II'!$EJ22</f>
        <v>0</v>
      </c>
    </row>
    <row r="22" spans="1:53">
      <c r="A22" s="168" t="str">
        <f>IFERROR(('[3]Relatório Empregados II'!$A23:$B23),"")</f>
        <v>31/07/2020</v>
      </c>
      <c r="B22" s="140" t="str">
        <f>'[3]Relatório Empregados II'!$D23:$D23</f>
        <v>12955134000900</v>
      </c>
      <c r="C22" s="156" t="str">
        <f>'[3]Relatório Empregados II'!$G23:$G23</f>
        <v>INSTITUTO DIVA ALVES DO BRASIL</v>
      </c>
      <c r="D22" s="159" t="str">
        <f>'[3]Relatório Empregados II'!$J23</f>
        <v>6033075</v>
      </c>
      <c r="E22" s="141" t="str">
        <f>'[3]Relatório Empregados II'!$L23:L23</f>
        <v>UPA 24H PARQUE LAFAIETE - DUQUE DE CAXIAS I</v>
      </c>
      <c r="F22" s="142" t="str">
        <f>'[3]Relatório Empregados II'!$P23:$P23</f>
        <v>0008/2020</v>
      </c>
      <c r="G22" s="171" cm="1">
        <f t="array" ref="G22">'[3]Relatório Empregados II'!$T23:T23</f>
        <v>2020</v>
      </c>
      <c r="H22" s="143" t="str">
        <f>'[3]Relatório Empregados II'!$W23</f>
        <v>07</v>
      </c>
      <c r="I22" s="144">
        <f>'[3]Relatório Empregados II'!$Y23:$Y23</f>
        <v>0</v>
      </c>
      <c r="J22" s="145">
        <f>'[3]Relatório Empregados II'!$AB23:$AB23</f>
        <v>0</v>
      </c>
      <c r="K22" s="160">
        <f>'[3]Relatório Empregados II'!$AE23:$AE23</f>
        <v>0</v>
      </c>
      <c r="L22" s="161" cm="1">
        <f t="array" ref="L22">'[3]Relatório Empregados II'!$AI23:$AI23</f>
        <v>322205</v>
      </c>
      <c r="M22" s="147">
        <f>'[3]Relatório Empregados II'!$AL23:$AL23</f>
        <v>0</v>
      </c>
      <c r="N22" s="148">
        <f>'[3]Relatório Empregados II'!$AP23</f>
        <v>0</v>
      </c>
      <c r="O22" s="161">
        <f>'[3]Relatório Empregados II'!$AR23</f>
        <v>0</v>
      </c>
      <c r="P22" s="149">
        <f>'[3]Relatório Empregados II'!$AT23:$AT23</f>
        <v>0</v>
      </c>
      <c r="Q22" s="150">
        <f>'[3]Relatório Empregados II'!$AX23:$AX23</f>
        <v>180</v>
      </c>
      <c r="R22" s="151">
        <f>'[3]Relatório Empregados II'!$BA23:$BA23</f>
        <v>0</v>
      </c>
      <c r="S22" s="152" t="str">
        <f>'[3]Relatório Empregados II'!$BE23:$BE23</f>
        <v/>
      </c>
      <c r="T22" s="152" t="str">
        <f>'[3]Relatório Empregados II'!$BH23:$BH23</f>
        <v>CLT</v>
      </c>
      <c r="U22" s="146">
        <f>'[3]Relatório Empregados II'!$BK23:$BK23</f>
        <v>0</v>
      </c>
      <c r="V22" s="163">
        <f>'[3]Relatório Empregados II'!$BN23</f>
        <v>0</v>
      </c>
      <c r="W22" s="204">
        <f>'[3]Relatório Empregados II'!$BP23</f>
        <v>0</v>
      </c>
      <c r="X22" s="138">
        <f>'[3]Relatório Empregados II'!$BR23:$BR23</f>
        <v>1665.93</v>
      </c>
      <c r="Y22" s="155">
        <f>'[3]Relatório Empregados II'!$BU23</f>
        <v>0</v>
      </c>
      <c r="Z22" s="165">
        <f>'[3]Relatório Empregados II'!$BW23:$BW23</f>
        <v>0</v>
      </c>
      <c r="AA22" s="166">
        <f>'[3]Relatório Empregados II'!$CA23:$CA23</f>
        <v>0</v>
      </c>
      <c r="AB22" s="166">
        <f>'[3]Relatório Empregados II'!$CD23:$CD23</f>
        <v>209</v>
      </c>
      <c r="AC22" s="166">
        <f>'[3]Relatório Empregados II'!$CG23:$CG23</f>
        <v>0</v>
      </c>
      <c r="AD22" s="166">
        <f>'[3]Relatório Empregados II'!$CJ23</f>
        <v>0</v>
      </c>
      <c r="AE22" s="166">
        <f>'[3]Relatório Empregados II'!$CL23</f>
        <v>0</v>
      </c>
      <c r="AF22" s="166">
        <f>'[3]Relatório Empregados II'!$CN23:$CN23</f>
        <v>0</v>
      </c>
      <c r="AG22" s="166">
        <f>'[3]Relatório Empregados II'!$CQ23</f>
        <v>0</v>
      </c>
      <c r="AH22" s="138">
        <f>'[3]Relatório Empregados II'!$CS23:$CS23</f>
        <v>173.56</v>
      </c>
      <c r="AI22" s="155">
        <f>'[3]Relatório Empregados II'!$CV23:$CV23</f>
        <v>0</v>
      </c>
      <c r="AJ22" s="138">
        <f>'[3]Relatório Empregados II'!$CY23:$CY23</f>
        <v>603.12099999999998</v>
      </c>
      <c r="AK22" s="155">
        <f>'[3]Relatório Empregados II'!$DB23:$DB23</f>
        <v>603.12099999999998</v>
      </c>
      <c r="AL22" s="138">
        <f>'[3]Relatório Empregados II'!$DE23:$DE23</f>
        <v>0</v>
      </c>
      <c r="AM22" s="138">
        <f>'[3]Relatório Empregados II'!$DH23</f>
        <v>0</v>
      </c>
      <c r="AN22" s="155">
        <f>'[3]Relatório Empregados II'!$DJ23</f>
        <v>603.12099999999998</v>
      </c>
      <c r="AO22" s="138">
        <f>'[3]Relatório Empregados II'!$DL23</f>
        <v>0</v>
      </c>
      <c r="AP22" s="138">
        <f>'[3]Relatório Empregados II'!$DM$3:$DM23</f>
        <v>0</v>
      </c>
      <c r="AQ22" s="155"/>
      <c r="AR22" s="155"/>
      <c r="AS22" s="138">
        <f>'[3]Relatório Empregados II'!$DQ23:$DQ23</f>
        <v>0</v>
      </c>
      <c r="AT22" s="167">
        <f>'[3]Relatório Empregados II'!$DT23</f>
        <v>0</v>
      </c>
      <c r="AU22" s="165">
        <f>'[3]Relatório Empregados II'!$DV23</f>
        <v>0</v>
      </c>
      <c r="AV22" s="165">
        <f>'[3]Relatório Empregados II'!$DX23</f>
        <v>0</v>
      </c>
      <c r="AW22" s="154">
        <f>'[3]Relatório Empregados II'!$DZ23</f>
        <v>0</v>
      </c>
      <c r="AX22" s="154">
        <f>'[3]Relatório Empregados II'!$EB23</f>
        <v>0</v>
      </c>
      <c r="AY22" s="165" t="str">
        <f>'[3]Relatório Empregados II'!$ED23</f>
        <v>SALA DE OBSERVAÇAO</v>
      </c>
      <c r="AZ22" s="154">
        <f>'[3]Relatório Empregados II'!$EH23</f>
        <v>0</v>
      </c>
      <c r="BA22" s="154">
        <f>'[3]Relatório Empregados II'!$EJ23</f>
        <v>0</v>
      </c>
    </row>
    <row r="23" spans="1:53">
      <c r="A23" s="168" t="str">
        <f>IFERROR(('[3]Relatório Empregados II'!$A24:$B24),"")</f>
        <v>31/07/2020</v>
      </c>
      <c r="B23" s="140" t="str">
        <f>'[3]Relatório Empregados II'!$D24:$D24</f>
        <v>12955134000900</v>
      </c>
      <c r="C23" s="156" t="str">
        <f>'[3]Relatório Empregados II'!$G24:$G24</f>
        <v>INSTITUTO DIVA ALVES DO BRASIL</v>
      </c>
      <c r="D23" s="159" t="str">
        <f>'[3]Relatório Empregados II'!$J24</f>
        <v>6033075</v>
      </c>
      <c r="E23" s="141" t="str">
        <f>'[3]Relatório Empregados II'!$L24:L24</f>
        <v>UPA 24H PARQUE LAFAIETE - DUQUE DE CAXIAS I</v>
      </c>
      <c r="F23" s="142" t="str">
        <f>'[3]Relatório Empregados II'!$P24:$P24</f>
        <v>0008/2020</v>
      </c>
      <c r="G23" s="171" cm="1">
        <f t="array" ref="G23">'[3]Relatório Empregados II'!$T24:T24</f>
        <v>2020</v>
      </c>
      <c r="H23" s="143" t="str">
        <f>'[3]Relatório Empregados II'!$W24</f>
        <v>07</v>
      </c>
      <c r="I23" s="144">
        <f>'[3]Relatório Empregados II'!$Y24:$Y24</f>
        <v>0</v>
      </c>
      <c r="J23" s="145">
        <f>'[3]Relatório Empregados II'!$AB24:$AB24</f>
        <v>0</v>
      </c>
      <c r="K23" s="160">
        <f>'[3]Relatório Empregados II'!$AE24:$AE24</f>
        <v>0</v>
      </c>
      <c r="L23" s="161" cm="1">
        <f t="array" ref="L23">'[3]Relatório Empregados II'!$AI24:$AI24</f>
        <v>322205</v>
      </c>
      <c r="M23" s="147">
        <f>'[3]Relatório Empregados II'!$AL24:$AL24</f>
        <v>0</v>
      </c>
      <c r="N23" s="148">
        <f>'[3]Relatório Empregados II'!$AP24</f>
        <v>0</v>
      </c>
      <c r="O23" s="161">
        <f>'[3]Relatório Empregados II'!$AR24</f>
        <v>0</v>
      </c>
      <c r="P23" s="149">
        <f>'[3]Relatório Empregados II'!$AT24:$AT24</f>
        <v>0</v>
      </c>
      <c r="Q23" s="150">
        <f>'[3]Relatório Empregados II'!$AX24:$AX24</f>
        <v>180</v>
      </c>
      <c r="R23" s="151">
        <f>'[3]Relatório Empregados II'!$BA24:$BA24</f>
        <v>0</v>
      </c>
      <c r="S23" s="152" t="str">
        <f>'[3]Relatório Empregados II'!$BE24:$BE24</f>
        <v/>
      </c>
      <c r="T23" s="152" t="str">
        <f>'[3]Relatório Empregados II'!$BH24:$BH24</f>
        <v>CLT</v>
      </c>
      <c r="U23" s="146">
        <f>'[3]Relatório Empregados II'!$BK24:$BK24</f>
        <v>0</v>
      </c>
      <c r="V23" s="163">
        <f>'[3]Relatório Empregados II'!$BN24</f>
        <v>0</v>
      </c>
      <c r="W23" s="204">
        <f>'[3]Relatório Empregados II'!$BP24</f>
        <v>0</v>
      </c>
      <c r="X23" s="138">
        <f>'[3]Relatório Empregados II'!$BR24:$BR24</f>
        <v>1665.93</v>
      </c>
      <c r="Y23" s="155">
        <f>'[3]Relatório Empregados II'!$BU24</f>
        <v>0</v>
      </c>
      <c r="Z23" s="165">
        <f>'[3]Relatório Empregados II'!$BW24:$BW24</f>
        <v>0</v>
      </c>
      <c r="AA23" s="166">
        <f>'[3]Relatório Empregados II'!$CA24:$CA24</f>
        <v>0</v>
      </c>
      <c r="AB23" s="166">
        <f>'[3]Relatório Empregados II'!$CD24:$CD24</f>
        <v>209</v>
      </c>
      <c r="AC23" s="166">
        <f>'[3]Relatório Empregados II'!$CG24:$CG24</f>
        <v>0</v>
      </c>
      <c r="AD23" s="166">
        <f>'[3]Relatório Empregados II'!$CJ24</f>
        <v>0</v>
      </c>
      <c r="AE23" s="166">
        <f>'[3]Relatório Empregados II'!$CL24</f>
        <v>0</v>
      </c>
      <c r="AF23" s="166">
        <f>'[3]Relatório Empregados II'!$CN24:$CN24</f>
        <v>0</v>
      </c>
      <c r="AG23" s="166">
        <f>'[3]Relatório Empregados II'!$CQ24</f>
        <v>0</v>
      </c>
      <c r="AH23" s="138">
        <f>'[3]Relatório Empregados II'!$CS24:$CS24</f>
        <v>174.11</v>
      </c>
      <c r="AI23" s="155">
        <f>'[3]Relatório Empregados II'!$CV24:$CV24</f>
        <v>0</v>
      </c>
      <c r="AJ23" s="138">
        <f>'[3]Relatório Empregados II'!$CY24:$CY24</f>
        <v>629.05561999999998</v>
      </c>
      <c r="AK23" s="155">
        <f>'[3]Relatório Empregados II'!$DB24:$DB24</f>
        <v>629.05561999999998</v>
      </c>
      <c r="AL23" s="138">
        <f>'[3]Relatório Empregados II'!$DE24:$DE24</f>
        <v>0</v>
      </c>
      <c r="AM23" s="138">
        <f>'[3]Relatório Empregados II'!$DH24</f>
        <v>0</v>
      </c>
      <c r="AN23" s="155">
        <f>'[3]Relatório Empregados II'!$DJ24</f>
        <v>629.05561999999998</v>
      </c>
      <c r="AO23" s="138">
        <f>'[3]Relatório Empregados II'!$DL24</f>
        <v>0</v>
      </c>
      <c r="AP23" s="138">
        <f>'[3]Relatório Empregados II'!$DM$3:$DM24</f>
        <v>0</v>
      </c>
      <c r="AQ23" s="155"/>
      <c r="AR23" s="155"/>
      <c r="AS23" s="138">
        <f>'[3]Relatório Empregados II'!$DQ24:$DQ24</f>
        <v>0</v>
      </c>
      <c r="AT23" s="167">
        <f>'[3]Relatório Empregados II'!$DT24</f>
        <v>0</v>
      </c>
      <c r="AU23" s="165">
        <f>'[3]Relatório Empregados II'!$DV24</f>
        <v>0</v>
      </c>
      <c r="AV23" s="165">
        <f>'[3]Relatório Empregados II'!$DX24</f>
        <v>0</v>
      </c>
      <c r="AW23" s="154">
        <f>'[3]Relatório Empregados II'!$DZ24</f>
        <v>0</v>
      </c>
      <c r="AX23" s="154">
        <f>'[3]Relatório Empregados II'!$EB24</f>
        <v>0</v>
      </c>
      <c r="AY23" s="165" t="str">
        <f>'[3]Relatório Empregados II'!$ED24</f>
        <v>SALA DE MEDICAÇAO</v>
      </c>
      <c r="AZ23" s="154">
        <f>'[3]Relatório Empregados II'!$EH24</f>
        <v>0</v>
      </c>
      <c r="BA23" s="154">
        <f>'[3]Relatório Empregados II'!$EJ24</f>
        <v>0</v>
      </c>
    </row>
    <row r="24" spans="1:53">
      <c r="A24" s="168" t="str">
        <f>IFERROR(('[3]Relatório Empregados II'!$A25:$B25),"")</f>
        <v>31/07/2020</v>
      </c>
      <c r="B24" s="140" t="str">
        <f>'[3]Relatório Empregados II'!$D25:$D25</f>
        <v>12955134000900</v>
      </c>
      <c r="C24" s="156" t="str">
        <f>'[3]Relatório Empregados II'!$G25:$G25</f>
        <v>INSTITUTO DIVA ALVES DO BRASIL</v>
      </c>
      <c r="D24" s="159" t="str">
        <f>'[3]Relatório Empregados II'!$J25</f>
        <v>6033075</v>
      </c>
      <c r="E24" s="141" t="str">
        <f>'[3]Relatório Empregados II'!$L25:L25</f>
        <v>UPA 24H PARQUE LAFAIETE - DUQUE DE CAXIAS I</v>
      </c>
      <c r="F24" s="142" t="str">
        <f>'[3]Relatório Empregados II'!$P25:$P25</f>
        <v>0008/2020</v>
      </c>
      <c r="G24" s="171" cm="1">
        <f t="array" ref="G24">'[3]Relatório Empregados II'!$T25:T25</f>
        <v>2020</v>
      </c>
      <c r="H24" s="143" t="str">
        <f>'[3]Relatório Empregados II'!$W25</f>
        <v>07</v>
      </c>
      <c r="I24" s="144">
        <f>'[3]Relatório Empregados II'!$Y25:$Y25</f>
        <v>0</v>
      </c>
      <c r="J24" s="145">
        <f>'[3]Relatório Empregados II'!$AB25:$AB25</f>
        <v>0</v>
      </c>
      <c r="K24" s="160">
        <f>'[3]Relatório Empregados II'!$AE25:$AE25</f>
        <v>0</v>
      </c>
      <c r="L24" s="161" cm="1">
        <f t="array" ref="L24">'[3]Relatório Empregados II'!$AI25:$AI25</f>
        <v>322205</v>
      </c>
      <c r="M24" s="147">
        <f>'[3]Relatório Empregados II'!$AL25:$AL25</f>
        <v>0</v>
      </c>
      <c r="N24" s="148">
        <f>'[3]Relatório Empregados II'!$AP25</f>
        <v>0</v>
      </c>
      <c r="O24" s="161">
        <f>'[3]Relatório Empregados II'!$AR25</f>
        <v>0</v>
      </c>
      <c r="P24" s="149">
        <f>'[3]Relatório Empregados II'!$AT25:$AT25</f>
        <v>0</v>
      </c>
      <c r="Q24" s="150">
        <f>'[3]Relatório Empregados II'!$AX25:$AX25</f>
        <v>180</v>
      </c>
      <c r="R24" s="151">
        <f>'[3]Relatório Empregados II'!$BA25:$BA25</f>
        <v>0</v>
      </c>
      <c r="S24" s="152" t="str">
        <f>'[3]Relatório Empregados II'!$BE25:$BE25</f>
        <v/>
      </c>
      <c r="T24" s="152" t="str">
        <f>'[3]Relatório Empregados II'!$BH25:$BH25</f>
        <v>CLT</v>
      </c>
      <c r="U24" s="146">
        <f>'[3]Relatório Empregados II'!$BK25:$BK25</f>
        <v>0</v>
      </c>
      <c r="V24" s="163">
        <f>'[3]Relatório Empregados II'!$BN25</f>
        <v>0</v>
      </c>
      <c r="W24" s="204">
        <f>'[3]Relatório Empregados II'!$BP25</f>
        <v>0</v>
      </c>
      <c r="X24" s="138">
        <f>'[3]Relatório Empregados II'!$BR25:$BR25</f>
        <v>1665.93</v>
      </c>
      <c r="Y24" s="155">
        <f>'[3]Relatório Empregados II'!$BU25</f>
        <v>0</v>
      </c>
      <c r="Z24" s="165">
        <f>'[3]Relatório Empregados II'!$BW25:$BW25</f>
        <v>0</v>
      </c>
      <c r="AA24" s="166">
        <f>'[3]Relatório Empregados II'!$CA25:$CA25</f>
        <v>0</v>
      </c>
      <c r="AB24" s="166">
        <f>'[3]Relatório Empregados II'!$CD25:$CD25</f>
        <v>209</v>
      </c>
      <c r="AC24" s="166">
        <f>'[3]Relatório Empregados II'!$CG25:$CG25</f>
        <v>0</v>
      </c>
      <c r="AD24" s="166">
        <f>'[3]Relatório Empregados II'!$CJ25</f>
        <v>0</v>
      </c>
      <c r="AE24" s="166">
        <f>'[3]Relatório Empregados II'!$CL25</f>
        <v>0</v>
      </c>
      <c r="AF24" s="166">
        <f>'[3]Relatório Empregados II'!$CN25:$CN25</f>
        <v>0</v>
      </c>
      <c r="AG24" s="166">
        <f>'[3]Relatório Empregados II'!$CQ25</f>
        <v>0</v>
      </c>
      <c r="AH24" s="138">
        <f>'[3]Relatório Empregados II'!$CS25:$CS25</f>
        <v>171.64</v>
      </c>
      <c r="AI24" s="155">
        <f>'[3]Relatório Empregados II'!$CV25:$CV25</f>
        <v>0</v>
      </c>
      <c r="AJ24" s="138">
        <f>'[3]Relatório Empregados II'!$CY25:$CY25</f>
        <v>596.47123999999997</v>
      </c>
      <c r="AK24" s="155">
        <f>'[3]Relatório Empregados II'!$DB25:$DB25</f>
        <v>596.47123999999997</v>
      </c>
      <c r="AL24" s="138">
        <f>'[3]Relatório Empregados II'!$DE25:$DE25</f>
        <v>0</v>
      </c>
      <c r="AM24" s="138">
        <f>'[3]Relatório Empregados II'!$DH25</f>
        <v>0</v>
      </c>
      <c r="AN24" s="155">
        <f>'[3]Relatório Empregados II'!$DJ25</f>
        <v>596.47123999999997</v>
      </c>
      <c r="AO24" s="138">
        <f>'[3]Relatório Empregados II'!$DL25</f>
        <v>0</v>
      </c>
      <c r="AP24" s="138">
        <f>'[3]Relatório Empregados II'!$DM$3:$DM25</f>
        <v>0</v>
      </c>
      <c r="AQ24" s="155"/>
      <c r="AR24" s="155"/>
      <c r="AS24" s="138">
        <f>'[3]Relatório Empregados II'!$DQ25:$DQ25</f>
        <v>0</v>
      </c>
      <c r="AT24" s="167">
        <f>'[3]Relatório Empregados II'!$DT25</f>
        <v>0</v>
      </c>
      <c r="AU24" s="165">
        <f>'[3]Relatório Empregados II'!$DV25</f>
        <v>0</v>
      </c>
      <c r="AV24" s="165">
        <f>'[3]Relatório Empregados II'!$DX25</f>
        <v>0</v>
      </c>
      <c r="AW24" s="154">
        <f>'[3]Relatório Empregados II'!$DZ25</f>
        <v>0</v>
      </c>
      <c r="AX24" s="154">
        <f>'[3]Relatório Empregados II'!$EB25</f>
        <v>0</v>
      </c>
      <c r="AY24" s="165" t="str">
        <f>'[3]Relatório Empregados II'!$ED25</f>
        <v>SALA DE SUTURA/CURATIVO</v>
      </c>
      <c r="AZ24" s="154">
        <f>'[3]Relatório Empregados II'!$EH25</f>
        <v>0</v>
      </c>
      <c r="BA24" s="154">
        <f>'[3]Relatório Empregados II'!$EJ25</f>
        <v>0</v>
      </c>
    </row>
    <row r="25" spans="1:53">
      <c r="A25" s="168" t="str">
        <f>IFERROR(('[3]Relatório Empregados II'!$A26:$B26),"")</f>
        <v>31/07/2020</v>
      </c>
      <c r="B25" s="140" t="str">
        <f>'[3]Relatório Empregados II'!$D26:$D26</f>
        <v>12955134000900</v>
      </c>
      <c r="C25" s="156" t="str">
        <f>'[3]Relatório Empregados II'!$G26:$G26</f>
        <v>INSTITUTO DIVA ALVES DO BRASIL</v>
      </c>
      <c r="D25" s="159" t="str">
        <f>'[3]Relatório Empregados II'!$J26</f>
        <v>6033075</v>
      </c>
      <c r="E25" s="141" t="str">
        <f>'[3]Relatório Empregados II'!$L26:L26</f>
        <v>UPA 24H PARQUE LAFAIETE - DUQUE DE CAXIAS I</v>
      </c>
      <c r="F25" s="142" t="str">
        <f>'[3]Relatório Empregados II'!$P26:$P26</f>
        <v>0008/2020</v>
      </c>
      <c r="G25" s="171" cm="1">
        <f t="array" ref="G25">'[3]Relatório Empregados II'!$T26:T26</f>
        <v>2020</v>
      </c>
      <c r="H25" s="143" t="str">
        <f>'[3]Relatório Empregados II'!$W26</f>
        <v>07</v>
      </c>
      <c r="I25" s="144">
        <f>'[3]Relatório Empregados II'!$Y26:$Y26</f>
        <v>0</v>
      </c>
      <c r="J25" s="145">
        <f>'[3]Relatório Empregados II'!$AB26:$AB26</f>
        <v>0</v>
      </c>
      <c r="K25" s="160">
        <f>'[3]Relatório Empregados II'!$AE26:$AE26</f>
        <v>0</v>
      </c>
      <c r="L25" s="161" cm="1">
        <f t="array" ref="L25">'[3]Relatório Empregados II'!$AI26:$AI26</f>
        <v>322205</v>
      </c>
      <c r="M25" s="147">
        <f>'[3]Relatório Empregados II'!$AL26:$AL26</f>
        <v>0</v>
      </c>
      <c r="N25" s="148">
        <f>'[3]Relatório Empregados II'!$AP26</f>
        <v>0</v>
      </c>
      <c r="O25" s="161">
        <f>'[3]Relatório Empregados II'!$AR26</f>
        <v>0</v>
      </c>
      <c r="P25" s="149">
        <f>'[3]Relatório Empregados II'!$AT26:$AT26</f>
        <v>0</v>
      </c>
      <c r="Q25" s="150">
        <f>'[3]Relatório Empregados II'!$AX26:$AX26</f>
        <v>180</v>
      </c>
      <c r="R25" s="151">
        <f>'[3]Relatório Empregados II'!$BA26:$BA26</f>
        <v>0</v>
      </c>
      <c r="S25" s="152" t="str">
        <f>'[3]Relatório Empregados II'!$BE26:$BE26</f>
        <v/>
      </c>
      <c r="T25" s="152" t="str">
        <f>'[3]Relatório Empregados II'!$BH26:$BH26</f>
        <v>CLT</v>
      </c>
      <c r="U25" s="146">
        <f>'[3]Relatório Empregados II'!$BK26:$BK26</f>
        <v>0</v>
      </c>
      <c r="V25" s="163">
        <f>'[3]Relatório Empregados II'!$BN26</f>
        <v>0</v>
      </c>
      <c r="W25" s="204">
        <f>'[3]Relatório Empregados II'!$BP26</f>
        <v>0</v>
      </c>
      <c r="X25" s="138">
        <f>'[3]Relatório Empregados II'!$BR26:$BR26</f>
        <v>1665.93</v>
      </c>
      <c r="Y25" s="155">
        <f>'[3]Relatório Empregados II'!$BU26</f>
        <v>0</v>
      </c>
      <c r="Z25" s="165">
        <f>'[3]Relatório Empregados II'!$BW26:$BW26</f>
        <v>0</v>
      </c>
      <c r="AA25" s="166">
        <f>'[3]Relatório Empregados II'!$CA26:$CA26</f>
        <v>518.15</v>
      </c>
      <c r="AB25" s="166">
        <f>'[3]Relatório Empregados II'!$CD26:$CD26</f>
        <v>27.87</v>
      </c>
      <c r="AC25" s="166">
        <f>'[3]Relatório Empregados II'!$CG26:$CG26</f>
        <v>0</v>
      </c>
      <c r="AD25" s="166">
        <f>'[3]Relatório Empregados II'!$CJ26</f>
        <v>0</v>
      </c>
      <c r="AE25" s="166">
        <f>'[3]Relatório Empregados II'!$CL26</f>
        <v>0</v>
      </c>
      <c r="AF25" s="166">
        <f>'[3]Relatório Empregados II'!$CN26:$CN26</f>
        <v>0</v>
      </c>
      <c r="AG25" s="166">
        <f>'[3]Relatório Empregados II'!$CQ26</f>
        <v>0</v>
      </c>
      <c r="AH25" s="138">
        <f>'[3]Relatório Empregados II'!$CS26:$CS26</f>
        <v>226.81</v>
      </c>
      <c r="AI25" s="155">
        <f>'[3]Relatório Empregados II'!$CV26:$CV26</f>
        <v>0</v>
      </c>
      <c r="AJ25" s="138">
        <f>'[3]Relatório Empregados II'!$CY26:$CY26</f>
        <v>849.94330000000002</v>
      </c>
      <c r="AK25" s="155">
        <f>'[3]Relatório Empregados II'!$DB26:$DB26</f>
        <v>849.94330000000002</v>
      </c>
      <c r="AL25" s="138">
        <f>'[3]Relatório Empregados II'!$DE26:$DE26</f>
        <v>0</v>
      </c>
      <c r="AM25" s="138">
        <f>'[3]Relatório Empregados II'!$DH26</f>
        <v>0</v>
      </c>
      <c r="AN25" s="155">
        <f>'[3]Relatório Empregados II'!$DJ26</f>
        <v>849.94330000000002</v>
      </c>
      <c r="AO25" s="138">
        <f>'[3]Relatório Empregados II'!$DL26</f>
        <v>0</v>
      </c>
      <c r="AP25" s="138">
        <f>'[3]Relatório Empregados II'!$DM$3:$DM26</f>
        <v>0</v>
      </c>
      <c r="AQ25" s="155"/>
      <c r="AR25" s="155"/>
      <c r="AS25" s="138">
        <f>'[3]Relatório Empregados II'!$DQ26:$DQ26</f>
        <v>2072.61</v>
      </c>
      <c r="AT25" s="167">
        <f>'[3]Relatório Empregados II'!$DT26</f>
        <v>0</v>
      </c>
      <c r="AU25" s="165">
        <f>'[3]Relatório Empregados II'!$DV26</f>
        <v>0</v>
      </c>
      <c r="AV25" s="165">
        <f>'[3]Relatório Empregados II'!$DX26</f>
        <v>0</v>
      </c>
      <c r="AW25" s="154">
        <f>'[3]Relatório Empregados II'!$DZ26</f>
        <v>0</v>
      </c>
      <c r="AX25" s="154">
        <f>'[3]Relatório Empregados II'!$EB26</f>
        <v>0</v>
      </c>
      <c r="AY25" s="165" t="str">
        <f>'[3]Relatório Empregados II'!$ED26</f>
        <v>SALA DE URGENCIA</v>
      </c>
      <c r="AZ25" s="154">
        <f>'[3]Relatório Empregados II'!$EH26</f>
        <v>0</v>
      </c>
      <c r="BA25" s="154">
        <f>'[3]Relatório Empregados II'!$EJ26</f>
        <v>0</v>
      </c>
    </row>
    <row r="26" spans="1:53">
      <c r="A26" s="168" t="str">
        <f>IFERROR(('[3]Relatório Empregados II'!$A27:$B27),"")</f>
        <v>31/07/2020</v>
      </c>
      <c r="B26" s="140" t="str">
        <f>'[3]Relatório Empregados II'!$D27:$D27</f>
        <v>12955134000900</v>
      </c>
      <c r="C26" s="156" t="str">
        <f>'[3]Relatório Empregados II'!$G27:$G27</f>
        <v>INSTITUTO DIVA ALVES DO BRASIL</v>
      </c>
      <c r="D26" s="159" t="str">
        <f>'[3]Relatório Empregados II'!$J27</f>
        <v>6033075</v>
      </c>
      <c r="E26" s="141" t="str">
        <f>'[3]Relatório Empregados II'!$L27:L27</f>
        <v>UPA 24H PARQUE LAFAIETE - DUQUE DE CAXIAS I</v>
      </c>
      <c r="F26" s="142" t="str">
        <f>'[3]Relatório Empregados II'!$P27:$P27</f>
        <v>0008/2020</v>
      </c>
      <c r="G26" s="171" cm="1">
        <f t="array" ref="G26">'[3]Relatório Empregados II'!$T27:T27</f>
        <v>2020</v>
      </c>
      <c r="H26" s="143" t="str">
        <f>'[3]Relatório Empregados II'!$W27</f>
        <v>07</v>
      </c>
      <c r="I26" s="144">
        <f>'[3]Relatório Empregados II'!$Y27:$Y27</f>
        <v>0</v>
      </c>
      <c r="J26" s="145">
        <f>'[3]Relatório Empregados II'!$AB27:$AB27</f>
        <v>0</v>
      </c>
      <c r="K26" s="160">
        <f>'[3]Relatório Empregados II'!$AE27:$AE27</f>
        <v>0</v>
      </c>
      <c r="L26" s="161" cm="1">
        <f t="array" ref="L26">'[3]Relatório Empregados II'!$AI27:$AI27</f>
        <v>322205</v>
      </c>
      <c r="M26" s="147">
        <f>'[3]Relatório Empregados II'!$AL27:$AL27</f>
        <v>0</v>
      </c>
      <c r="N26" s="148">
        <f>'[3]Relatório Empregados II'!$AP27</f>
        <v>0</v>
      </c>
      <c r="O26" s="161">
        <f>'[3]Relatório Empregados II'!$AR27</f>
        <v>0</v>
      </c>
      <c r="P26" s="149">
        <f>'[3]Relatório Empregados II'!$AT27:$AT27</f>
        <v>0</v>
      </c>
      <c r="Q26" s="150">
        <f>'[3]Relatório Empregados II'!$AX27:$AX27</f>
        <v>180</v>
      </c>
      <c r="R26" s="151">
        <f>'[3]Relatório Empregados II'!$BA27:$BA27</f>
        <v>0</v>
      </c>
      <c r="S26" s="152" t="str">
        <f>'[3]Relatório Empregados II'!$BE27:$BE27</f>
        <v/>
      </c>
      <c r="T26" s="152" t="str">
        <f>'[3]Relatório Empregados II'!$BH27:$BH27</f>
        <v>CLT</v>
      </c>
      <c r="U26" s="146">
        <f>'[3]Relatório Empregados II'!$BK27:$BK27</f>
        <v>0</v>
      </c>
      <c r="V26" s="163">
        <f>'[3]Relatório Empregados II'!$BN27</f>
        <v>0</v>
      </c>
      <c r="W26" s="204">
        <f>'[3]Relatório Empregados II'!$BP27</f>
        <v>0</v>
      </c>
      <c r="X26" s="138">
        <f>'[3]Relatório Empregados II'!$BR27:$BR27</f>
        <v>1665.93</v>
      </c>
      <c r="Y26" s="155">
        <f>'[3]Relatório Empregados II'!$BU27</f>
        <v>0</v>
      </c>
      <c r="Z26" s="165">
        <f>'[3]Relatório Empregados II'!$BW27:$BW27</f>
        <v>0</v>
      </c>
      <c r="AA26" s="166">
        <f>'[3]Relatório Empregados II'!$CA27:$CA27</f>
        <v>0</v>
      </c>
      <c r="AB26" s="166">
        <f>'[3]Relatório Empregados II'!$CD27:$CD27</f>
        <v>209</v>
      </c>
      <c r="AC26" s="166">
        <f>'[3]Relatório Empregados II'!$CG27:$CG27</f>
        <v>0</v>
      </c>
      <c r="AD26" s="166">
        <f>'[3]Relatório Empregados II'!$CJ27</f>
        <v>0</v>
      </c>
      <c r="AE26" s="166">
        <f>'[3]Relatório Empregados II'!$CL27</f>
        <v>0</v>
      </c>
      <c r="AF26" s="166">
        <f>'[3]Relatório Empregados II'!$CN27:$CN27</f>
        <v>0</v>
      </c>
      <c r="AG26" s="166">
        <f>'[3]Relatório Empregados II'!$CQ27</f>
        <v>0</v>
      </c>
      <c r="AH26" s="138">
        <f>'[3]Relatório Empregados II'!$CS27:$CS27</f>
        <v>265.39999999999998</v>
      </c>
      <c r="AI26" s="155">
        <f>'[3]Relatório Empregados II'!$CV27:$CV27</f>
        <v>0</v>
      </c>
      <c r="AJ26" s="138">
        <f>'[3]Relatório Empregados II'!$CY27:$CY27</f>
        <v>922.29280000000006</v>
      </c>
      <c r="AK26" s="155">
        <f>'[3]Relatório Empregados II'!$DB27:$DB27</f>
        <v>922.29280000000006</v>
      </c>
      <c r="AL26" s="138">
        <f>'[3]Relatório Empregados II'!$DE27:$DE27</f>
        <v>0</v>
      </c>
      <c r="AM26" s="138">
        <f>'[3]Relatório Empregados II'!$DH27</f>
        <v>0</v>
      </c>
      <c r="AN26" s="155">
        <f>'[3]Relatório Empregados II'!$DJ27</f>
        <v>922.29280000000006</v>
      </c>
      <c r="AO26" s="138">
        <f>'[3]Relatório Empregados II'!$DL27</f>
        <v>0</v>
      </c>
      <c r="AP26" s="138">
        <f>'[3]Relatório Empregados II'!$DM$3:$DM27</f>
        <v>0</v>
      </c>
      <c r="AQ26" s="155"/>
      <c r="AR26" s="155"/>
      <c r="AS26" s="138">
        <f>'[3]Relatório Empregados II'!$DQ27:$DQ27</f>
        <v>0</v>
      </c>
      <c r="AT26" s="167">
        <f>'[3]Relatório Empregados II'!$DT27</f>
        <v>0</v>
      </c>
      <c r="AU26" s="165">
        <f>'[3]Relatório Empregados II'!$DV27</f>
        <v>0</v>
      </c>
      <c r="AV26" s="165">
        <f>'[3]Relatório Empregados II'!$DX27</f>
        <v>0</v>
      </c>
      <c r="AW26" s="154">
        <f>'[3]Relatório Empregados II'!$DZ27</f>
        <v>0</v>
      </c>
      <c r="AX26" s="154">
        <f>'[3]Relatório Empregados II'!$EB27</f>
        <v>0</v>
      </c>
      <c r="AY26" s="165" t="str">
        <f>'[3]Relatório Empregados II'!$ED27</f>
        <v>SALA DE OBSERVAÇÃO PEDIATRICA</v>
      </c>
      <c r="AZ26" s="154">
        <f>'[3]Relatório Empregados II'!$EH27</f>
        <v>0</v>
      </c>
      <c r="BA26" s="154">
        <f>'[3]Relatório Empregados II'!$EJ27</f>
        <v>0</v>
      </c>
    </row>
    <row r="27" spans="1:53">
      <c r="A27" s="168" t="str">
        <f>IFERROR(('[3]Relatório Empregados II'!$A28:$B28),"")</f>
        <v>31/07/2020</v>
      </c>
      <c r="B27" s="140" t="str">
        <f>'[3]Relatório Empregados II'!$D28:$D28</f>
        <v>12955134000900</v>
      </c>
      <c r="C27" s="156" t="str">
        <f>'[3]Relatório Empregados II'!$G28:$G28</f>
        <v>INSTITUTO DIVA ALVES DO BRASIL</v>
      </c>
      <c r="D27" s="159" t="str">
        <f>'[3]Relatório Empregados II'!$J28</f>
        <v>6033075</v>
      </c>
      <c r="E27" s="141" t="str">
        <f>'[3]Relatório Empregados II'!$L28:L28</f>
        <v>UPA 24H PARQUE LAFAIETE - DUQUE DE CAXIAS I</v>
      </c>
      <c r="F27" s="142" t="str">
        <f>'[3]Relatório Empregados II'!$P28:$P28</f>
        <v>0008/2020</v>
      </c>
      <c r="G27" s="171" cm="1">
        <f t="array" ref="G27">'[3]Relatório Empregados II'!$T28:T28</f>
        <v>2020</v>
      </c>
      <c r="H27" s="143" t="str">
        <f>'[3]Relatório Empregados II'!$W28</f>
        <v>07</v>
      </c>
      <c r="I27" s="144">
        <f>'[3]Relatório Empregados II'!$Y28:$Y28</f>
        <v>0</v>
      </c>
      <c r="J27" s="145">
        <f>'[3]Relatório Empregados II'!$AB28:$AB28</f>
        <v>0</v>
      </c>
      <c r="K27" s="160">
        <f>'[3]Relatório Empregados II'!$AE28:$AE28</f>
        <v>0</v>
      </c>
      <c r="L27" s="161" cm="1">
        <f t="array" ref="L27">'[3]Relatório Empregados II'!$AI28:$AI28</f>
        <v>322205</v>
      </c>
      <c r="M27" s="147">
        <f>'[3]Relatório Empregados II'!$AL28:$AL28</f>
        <v>0</v>
      </c>
      <c r="N27" s="148">
        <f>'[3]Relatório Empregados II'!$AP28</f>
        <v>0</v>
      </c>
      <c r="O27" s="161">
        <f>'[3]Relatório Empregados II'!$AR28</f>
        <v>0</v>
      </c>
      <c r="P27" s="149">
        <f>'[3]Relatório Empregados II'!$AT28:$AT28</f>
        <v>0</v>
      </c>
      <c r="Q27" s="150">
        <f>'[3]Relatório Empregados II'!$AX28:$AX28</f>
        <v>180</v>
      </c>
      <c r="R27" s="151">
        <f>'[3]Relatório Empregados II'!$BA28:$BA28</f>
        <v>0</v>
      </c>
      <c r="S27" s="152" t="str">
        <f>'[3]Relatório Empregados II'!$BE28:$BE28</f>
        <v/>
      </c>
      <c r="T27" s="152" t="str">
        <f>'[3]Relatório Empregados II'!$BH28:$BH28</f>
        <v>CLT</v>
      </c>
      <c r="U27" s="146">
        <f>'[3]Relatório Empregados II'!$BK28:$BK28</f>
        <v>0</v>
      </c>
      <c r="V27" s="163">
        <f>'[3]Relatório Empregados II'!$BN28</f>
        <v>0</v>
      </c>
      <c r="W27" s="204">
        <f>'[3]Relatório Empregados II'!$BP28</f>
        <v>0</v>
      </c>
      <c r="X27" s="138">
        <f>'[3]Relatório Empregados II'!$BR28:$BR28</f>
        <v>1665.93</v>
      </c>
      <c r="Y27" s="155">
        <f>'[3]Relatório Empregados II'!$BU28</f>
        <v>0</v>
      </c>
      <c r="Z27" s="165">
        <f>'[3]Relatório Empregados II'!$BW28:$BW28</f>
        <v>0</v>
      </c>
      <c r="AA27" s="166">
        <f>'[3]Relatório Empregados II'!$CA28:$CA28</f>
        <v>43.39</v>
      </c>
      <c r="AB27" s="166">
        <f>'[3]Relatório Empregados II'!$CD28:$CD28</f>
        <v>90.57</v>
      </c>
      <c r="AC27" s="166">
        <f>'[3]Relatório Empregados II'!$CG28:$CG28</f>
        <v>0</v>
      </c>
      <c r="AD27" s="166">
        <f>'[3]Relatório Empregados II'!$CJ28</f>
        <v>0</v>
      </c>
      <c r="AE27" s="166">
        <f>'[3]Relatório Empregados II'!$CL28</f>
        <v>0</v>
      </c>
      <c r="AF27" s="166">
        <f>'[3]Relatório Empregados II'!$CN28:$CN28</f>
        <v>0</v>
      </c>
      <c r="AG27" s="166">
        <f>'[3]Relatório Empregados II'!$CQ28</f>
        <v>0</v>
      </c>
      <c r="AH27" s="138">
        <f>'[3]Relatório Empregados II'!$CS28:$CS28</f>
        <v>155.69999999999999</v>
      </c>
      <c r="AI27" s="155">
        <f>'[3]Relatório Empregados II'!$CV28:$CV28</f>
        <v>0</v>
      </c>
      <c r="AJ27" s="138">
        <f>'[3]Relatório Empregados II'!$CY28:$CY28</f>
        <v>541.07140000000004</v>
      </c>
      <c r="AK27" s="155">
        <f>'[3]Relatório Empregados II'!$DB28:$DB28</f>
        <v>541.07140000000004</v>
      </c>
      <c r="AL27" s="138">
        <f>'[3]Relatório Empregados II'!$DE28:$DE28</f>
        <v>0</v>
      </c>
      <c r="AM27" s="138">
        <f>'[3]Relatório Empregados II'!$DH28</f>
        <v>0</v>
      </c>
      <c r="AN27" s="155">
        <f>'[3]Relatório Empregados II'!$DJ28</f>
        <v>541.07140000000004</v>
      </c>
      <c r="AO27" s="138">
        <f>'[3]Relatório Empregados II'!$DL28</f>
        <v>0</v>
      </c>
      <c r="AP27" s="138">
        <f>'[3]Relatório Empregados II'!$DM$3:$DM28</f>
        <v>0</v>
      </c>
      <c r="AQ27" s="155"/>
      <c r="AR27" s="155"/>
      <c r="AS27" s="138">
        <f>'[3]Relatório Empregados II'!$DQ28:$DQ28</f>
        <v>173.55</v>
      </c>
      <c r="AT27" s="167">
        <f>'[3]Relatório Empregados II'!$DT28</f>
        <v>0</v>
      </c>
      <c r="AU27" s="165">
        <f>'[3]Relatório Empregados II'!$DV28</f>
        <v>0</v>
      </c>
      <c r="AV27" s="165">
        <f>'[3]Relatório Empregados II'!$DX28</f>
        <v>0</v>
      </c>
      <c r="AW27" s="154">
        <f>'[3]Relatório Empregados II'!$DZ28</f>
        <v>0</v>
      </c>
      <c r="AX27" s="154">
        <f>'[3]Relatório Empregados II'!$EB28</f>
        <v>0</v>
      </c>
      <c r="AY27" s="165" t="str">
        <f>'[3]Relatório Empregados II'!$ED28</f>
        <v>SALA DE MEDICAÇAO</v>
      </c>
      <c r="AZ27" s="154">
        <f>'[3]Relatório Empregados II'!$EH28</f>
        <v>0</v>
      </c>
      <c r="BA27" s="154">
        <f>'[3]Relatório Empregados II'!$EJ28</f>
        <v>0</v>
      </c>
    </row>
    <row r="28" spans="1:53">
      <c r="A28" s="168" t="str">
        <f>IFERROR(('[3]Relatório Empregados II'!$A29:$B29),"")</f>
        <v>31/07/2020</v>
      </c>
      <c r="B28" s="140" t="str">
        <f>'[3]Relatório Empregados II'!$D29:$D29</f>
        <v>12955134000900</v>
      </c>
      <c r="C28" s="156" t="str">
        <f>'[3]Relatório Empregados II'!$G29:$G29</f>
        <v>INSTITUTO DIVA ALVES DO BRASIL</v>
      </c>
      <c r="D28" s="159" t="str">
        <f>'[3]Relatório Empregados II'!$J29</f>
        <v>6033075</v>
      </c>
      <c r="E28" s="141" t="str">
        <f>'[3]Relatório Empregados II'!$L29:L29</f>
        <v>UPA 24H PARQUE LAFAIETE - DUQUE DE CAXIAS I</v>
      </c>
      <c r="F28" s="142" t="str">
        <f>'[3]Relatório Empregados II'!$P29:$P29</f>
        <v>0008/2020</v>
      </c>
      <c r="G28" s="171" cm="1">
        <f t="array" ref="G28">'[3]Relatório Empregados II'!$T29:T29</f>
        <v>2020</v>
      </c>
      <c r="H28" s="143" t="str">
        <f>'[3]Relatório Empregados II'!$W29</f>
        <v>07</v>
      </c>
      <c r="I28" s="144">
        <f>'[3]Relatório Empregados II'!$Y29:$Y29</f>
        <v>0</v>
      </c>
      <c r="J28" s="145">
        <f>'[3]Relatório Empregados II'!$AB29:$AB29</f>
        <v>0</v>
      </c>
      <c r="K28" s="160">
        <f>'[3]Relatório Empregados II'!$AE29:$AE29</f>
        <v>0</v>
      </c>
      <c r="L28" s="161" cm="1">
        <f t="array" ref="L28">'[3]Relatório Empregados II'!$AI29:$AI29</f>
        <v>322205</v>
      </c>
      <c r="M28" s="147">
        <f>'[3]Relatório Empregados II'!$AL29:$AL29</f>
        <v>0</v>
      </c>
      <c r="N28" s="148">
        <f>'[3]Relatório Empregados II'!$AP29</f>
        <v>0</v>
      </c>
      <c r="O28" s="161">
        <f>'[3]Relatório Empregados II'!$AR29</f>
        <v>0</v>
      </c>
      <c r="P28" s="149">
        <f>'[3]Relatório Empregados II'!$AT29:$AT29</f>
        <v>0</v>
      </c>
      <c r="Q28" s="150">
        <f>'[3]Relatório Empregados II'!$AX29:$AX29</f>
        <v>180</v>
      </c>
      <c r="R28" s="151">
        <f>'[3]Relatório Empregados II'!$BA29:$BA29</f>
        <v>0</v>
      </c>
      <c r="S28" s="152" t="str">
        <f>'[3]Relatório Empregados II'!$BE29:$BE29</f>
        <v/>
      </c>
      <c r="T28" s="152" t="str">
        <f>'[3]Relatório Empregados II'!$BH29:$BH29</f>
        <v>CLT</v>
      </c>
      <c r="U28" s="146">
        <f>'[3]Relatório Empregados II'!$BK29:$BK29</f>
        <v>0</v>
      </c>
      <c r="V28" s="163">
        <f>'[3]Relatório Empregados II'!$BN29</f>
        <v>0</v>
      </c>
      <c r="W28" s="204">
        <f>'[3]Relatório Empregados II'!$BP29</f>
        <v>0</v>
      </c>
      <c r="X28" s="138">
        <f>'[3]Relatório Empregados II'!$BR29:$BR29</f>
        <v>1665.93</v>
      </c>
      <c r="Y28" s="155">
        <f>'[3]Relatório Empregados II'!$BU29</f>
        <v>0</v>
      </c>
      <c r="Z28" s="165">
        <f>'[3]Relatório Empregados II'!$BW29:$BW29</f>
        <v>0</v>
      </c>
      <c r="AA28" s="166">
        <f>'[3]Relatório Empregados II'!$CA29:$CA29</f>
        <v>0</v>
      </c>
      <c r="AB28" s="166">
        <f>'[3]Relatório Empregados II'!$CD29:$CD29</f>
        <v>209</v>
      </c>
      <c r="AC28" s="166">
        <f>'[3]Relatório Empregados II'!$CG29:$CG29</f>
        <v>0</v>
      </c>
      <c r="AD28" s="166">
        <f>'[3]Relatório Empregados II'!$CJ29</f>
        <v>0</v>
      </c>
      <c r="AE28" s="166">
        <f>'[3]Relatório Empregados II'!$CL29</f>
        <v>0</v>
      </c>
      <c r="AF28" s="166">
        <f>'[3]Relatório Empregados II'!$CN29:$CN29</f>
        <v>0</v>
      </c>
      <c r="AG28" s="166">
        <f>'[3]Relatório Empregados II'!$CQ29</f>
        <v>0</v>
      </c>
      <c r="AH28" s="138">
        <f>'[3]Relatório Empregados II'!$CS29:$CS29</f>
        <v>172.74</v>
      </c>
      <c r="AI28" s="155">
        <f>'[3]Relatório Empregados II'!$CV29:$CV29</f>
        <v>0</v>
      </c>
      <c r="AJ28" s="138">
        <f>'[3]Relatório Empregados II'!$CY29:$CY29</f>
        <v>624.31849999999997</v>
      </c>
      <c r="AK28" s="155">
        <f>'[3]Relatório Empregados II'!$DB29:$DB29</f>
        <v>624.31849999999997</v>
      </c>
      <c r="AL28" s="138">
        <f>'[3]Relatório Empregados II'!$DE29:$DE29</f>
        <v>0</v>
      </c>
      <c r="AM28" s="138">
        <f>'[3]Relatório Empregados II'!$DH29</f>
        <v>0</v>
      </c>
      <c r="AN28" s="155">
        <f>'[3]Relatório Empregados II'!$DJ29</f>
        <v>624.31849999999997</v>
      </c>
      <c r="AO28" s="138">
        <f>'[3]Relatório Empregados II'!$DL29</f>
        <v>0</v>
      </c>
      <c r="AP28" s="138">
        <f>'[3]Relatório Empregados II'!$DM$3:$DM29</f>
        <v>0</v>
      </c>
      <c r="AQ28" s="155"/>
      <c r="AR28" s="155"/>
      <c r="AS28" s="138">
        <f>'[3]Relatório Empregados II'!$DQ29:$DQ29</f>
        <v>0</v>
      </c>
      <c r="AT28" s="167">
        <f>'[3]Relatório Empregados II'!$DT29</f>
        <v>0</v>
      </c>
      <c r="AU28" s="165">
        <f>'[3]Relatório Empregados II'!$DV29</f>
        <v>0</v>
      </c>
      <c r="AV28" s="165">
        <f>'[3]Relatório Empregados II'!$DX29</f>
        <v>0</v>
      </c>
      <c r="AW28" s="154">
        <f>'[3]Relatório Empregados II'!$DZ29</f>
        <v>0</v>
      </c>
      <c r="AX28" s="154">
        <f>'[3]Relatório Empregados II'!$EB29</f>
        <v>0</v>
      </c>
      <c r="AY28" s="165" t="str">
        <f>'[3]Relatório Empregados II'!$ED29</f>
        <v>SALA DE URGENCIA</v>
      </c>
      <c r="AZ28" s="154">
        <f>'[3]Relatório Empregados II'!$EH29</f>
        <v>0</v>
      </c>
      <c r="BA28" s="154">
        <f>'[3]Relatório Empregados II'!$EJ29</f>
        <v>0</v>
      </c>
    </row>
    <row r="29" spans="1:53">
      <c r="A29" s="168" t="str">
        <f>IFERROR(('[3]Relatório Empregados II'!$A30:$B30),"")</f>
        <v>31/07/2020</v>
      </c>
      <c r="B29" s="140" t="str">
        <f>'[3]Relatório Empregados II'!$D30:$D30</f>
        <v>12955134000900</v>
      </c>
      <c r="C29" s="156" t="str">
        <f>'[3]Relatório Empregados II'!$G30:$G30</f>
        <v>INSTITUTO DIVA ALVES DO BRASIL</v>
      </c>
      <c r="D29" s="159" t="str">
        <f>'[3]Relatório Empregados II'!$J30</f>
        <v>6033075</v>
      </c>
      <c r="E29" s="141" t="str">
        <f>'[3]Relatório Empregados II'!$L30:L30</f>
        <v>UPA 24H PARQUE LAFAIETE - DUQUE DE CAXIAS I</v>
      </c>
      <c r="F29" s="142" t="str">
        <f>'[3]Relatório Empregados II'!$P30:$P30</f>
        <v>0008/2020</v>
      </c>
      <c r="G29" s="171" cm="1">
        <f t="array" ref="G29">'[3]Relatório Empregados II'!$T30:T30</f>
        <v>2020</v>
      </c>
      <c r="H29" s="143" t="str">
        <f>'[3]Relatório Empregados II'!$W30</f>
        <v>07</v>
      </c>
      <c r="I29" s="144">
        <f>'[3]Relatório Empregados II'!$Y30:$Y30</f>
        <v>0</v>
      </c>
      <c r="J29" s="145">
        <f>'[3]Relatório Empregados II'!$AB30:$AB30</f>
        <v>0</v>
      </c>
      <c r="K29" s="160">
        <f>'[3]Relatório Empregados II'!$AE30:$AE30</f>
        <v>0</v>
      </c>
      <c r="L29" s="161" cm="1">
        <f t="array" ref="L29">'[3]Relatório Empregados II'!$AI30:$AI30</f>
        <v>223505</v>
      </c>
      <c r="M29" s="147">
        <f>'[3]Relatório Empregados II'!$AL30:$AL30</f>
        <v>0</v>
      </c>
      <c r="N29" s="148">
        <f>'[3]Relatório Empregados II'!$AP30</f>
        <v>0</v>
      </c>
      <c r="O29" s="161">
        <f>'[3]Relatório Empregados II'!$AR30</f>
        <v>0</v>
      </c>
      <c r="P29" s="149">
        <f>'[3]Relatório Empregados II'!$AT30:$AT30</f>
        <v>0</v>
      </c>
      <c r="Q29" s="150">
        <f>'[3]Relatório Empregados II'!$AX30:$AX30</f>
        <v>180</v>
      </c>
      <c r="R29" s="151">
        <f>'[3]Relatório Empregados II'!$BA30:$BA30</f>
        <v>0</v>
      </c>
      <c r="S29" s="152" t="str">
        <f>'[3]Relatório Empregados II'!$BE30:$BE30</f>
        <v/>
      </c>
      <c r="T29" s="152" t="str">
        <f>'[3]Relatório Empregados II'!$BH30:$BH30</f>
        <v>CLT</v>
      </c>
      <c r="U29" s="146">
        <f>'[3]Relatório Empregados II'!$BK30:$BK30</f>
        <v>0</v>
      </c>
      <c r="V29" s="163">
        <f>'[3]Relatório Empregados II'!$BN30</f>
        <v>0</v>
      </c>
      <c r="W29" s="204">
        <f>'[3]Relatório Empregados II'!$BP30</f>
        <v>0</v>
      </c>
      <c r="X29" s="138">
        <f>'[3]Relatório Empregados II'!$BR30:$BR30</f>
        <v>3158.96</v>
      </c>
      <c r="Y29" s="155">
        <f>'[3]Relatório Empregados II'!$BU30</f>
        <v>0</v>
      </c>
      <c r="Z29" s="165">
        <f>'[3]Relatório Empregados II'!$BW30:$BW30</f>
        <v>0</v>
      </c>
      <c r="AA29" s="166">
        <f>'[3]Relatório Empregados II'!$CA30:$CA30</f>
        <v>0</v>
      </c>
      <c r="AB29" s="166">
        <f>'[3]Relatório Empregados II'!$CD30:$CD30</f>
        <v>83.6</v>
      </c>
      <c r="AC29" s="166">
        <f>'[3]Relatório Empregados II'!$CG30:$CG30</f>
        <v>0</v>
      </c>
      <c r="AD29" s="166">
        <f>'[3]Relatório Empregados II'!$CJ30</f>
        <v>0</v>
      </c>
      <c r="AE29" s="166">
        <f>'[3]Relatório Empregados II'!$CL30</f>
        <v>0</v>
      </c>
      <c r="AF29" s="166">
        <f>'[3]Relatório Empregados II'!$CN30:$CN30</f>
        <v>0</v>
      </c>
      <c r="AG29" s="166">
        <f>'[3]Relatório Empregados II'!$CQ30</f>
        <v>0</v>
      </c>
      <c r="AH29" s="138">
        <f>'[3]Relatório Empregados II'!$CS30:$CS30</f>
        <v>273.7</v>
      </c>
      <c r="AI29" s="155">
        <f>'[3]Relatório Empregados II'!$CV30:$CV30</f>
        <v>0</v>
      </c>
      <c r="AJ29" s="138">
        <f>'[3]Relatório Empregados II'!$CY30:$CY30</f>
        <v>1068.2122199999999</v>
      </c>
      <c r="AK29" s="155">
        <f>'[3]Relatório Empregados II'!$DB30:$DB30</f>
        <v>1068.2122199999999</v>
      </c>
      <c r="AL29" s="138">
        <f>'[3]Relatório Empregados II'!$DE30:$DE30</f>
        <v>0</v>
      </c>
      <c r="AM29" s="138">
        <f>'[3]Relatório Empregados II'!$DH30</f>
        <v>0</v>
      </c>
      <c r="AN29" s="155">
        <f>'[3]Relatório Empregados II'!$DJ30</f>
        <v>1068.2122199999999</v>
      </c>
      <c r="AO29" s="138">
        <f>'[3]Relatório Empregados II'!$DL30</f>
        <v>0</v>
      </c>
      <c r="AP29" s="138">
        <f>'[3]Relatório Empregados II'!$DM$3:$DM30</f>
        <v>0</v>
      </c>
      <c r="AQ29" s="155"/>
      <c r="AR29" s="155"/>
      <c r="AS29" s="138">
        <f>'[3]Relatório Empregados II'!$DQ30:$DQ30</f>
        <v>0</v>
      </c>
      <c r="AT29" s="167">
        <f>'[3]Relatório Empregados II'!$DT30</f>
        <v>0</v>
      </c>
      <c r="AU29" s="165">
        <f>'[3]Relatório Empregados II'!$DV30</f>
        <v>0</v>
      </c>
      <c r="AV29" s="165">
        <f>'[3]Relatório Empregados II'!$DX30</f>
        <v>0</v>
      </c>
      <c r="AW29" s="154">
        <f>'[3]Relatório Empregados II'!$DZ30</f>
        <v>0</v>
      </c>
      <c r="AX29" s="154">
        <f>'[3]Relatório Empregados II'!$EB30</f>
        <v>0</v>
      </c>
      <c r="AY29" s="165" t="str">
        <f>'[3]Relatório Empregados II'!$ED30</f>
        <v>SALA DE URGENCIA</v>
      </c>
      <c r="AZ29" s="154">
        <f>'[3]Relatório Empregados II'!$EH30</f>
        <v>0</v>
      </c>
      <c r="BA29" s="154">
        <f>'[3]Relatório Empregados II'!$EJ30</f>
        <v>0</v>
      </c>
    </row>
    <row r="30" spans="1:53">
      <c r="A30" s="168" t="str">
        <f>IFERROR(('[3]Relatório Empregados II'!$A31:$B31),"")</f>
        <v>31/07/2020</v>
      </c>
      <c r="B30" s="140" t="str">
        <f>'[3]Relatório Empregados II'!$D31:$D31</f>
        <v>12955134000900</v>
      </c>
      <c r="C30" s="156" t="str">
        <f>'[3]Relatório Empregados II'!$G31:$G31</f>
        <v>INSTITUTO DIVA ALVES DO BRASIL</v>
      </c>
      <c r="D30" s="159" t="str">
        <f>'[3]Relatório Empregados II'!$J31</f>
        <v>6033075</v>
      </c>
      <c r="E30" s="141" t="str">
        <f>'[3]Relatório Empregados II'!$L31:L31</f>
        <v>UPA 24H PARQUE LAFAIETE - DUQUE DE CAXIAS I</v>
      </c>
      <c r="F30" s="142" t="str">
        <f>'[3]Relatório Empregados II'!$P31:$P31</f>
        <v>0008/2020</v>
      </c>
      <c r="G30" s="171" cm="1">
        <f t="array" ref="G30">'[3]Relatório Empregados II'!$T31:T31</f>
        <v>2020</v>
      </c>
      <c r="H30" s="143" t="str">
        <f>'[3]Relatório Empregados II'!$W31</f>
        <v>07</v>
      </c>
      <c r="I30" s="144">
        <f>'[3]Relatório Empregados II'!$Y31:$Y31</f>
        <v>0</v>
      </c>
      <c r="J30" s="145">
        <f>'[3]Relatório Empregados II'!$AB31:$AB31</f>
        <v>0</v>
      </c>
      <c r="K30" s="160">
        <f>'[3]Relatório Empregados II'!$AE31:$AE31</f>
        <v>0</v>
      </c>
      <c r="L30" s="161" cm="1">
        <f t="array" ref="L30">'[3]Relatório Empregados II'!$AI31:$AI31</f>
        <v>322205</v>
      </c>
      <c r="M30" s="147">
        <f>'[3]Relatório Empregados II'!$AL31:$AL31</f>
        <v>0</v>
      </c>
      <c r="N30" s="148">
        <f>'[3]Relatório Empregados II'!$AP31</f>
        <v>0</v>
      </c>
      <c r="O30" s="161">
        <f>'[3]Relatório Empregados II'!$AR31</f>
        <v>0</v>
      </c>
      <c r="P30" s="149">
        <f>'[3]Relatório Empregados II'!$AT31:$AT31</f>
        <v>0</v>
      </c>
      <c r="Q30" s="150">
        <f>'[3]Relatório Empregados II'!$AX31:$AX31</f>
        <v>180</v>
      </c>
      <c r="R30" s="151">
        <f>'[3]Relatório Empregados II'!$BA31:$BA31</f>
        <v>0</v>
      </c>
      <c r="S30" s="152" t="str">
        <f>'[3]Relatório Empregados II'!$BE31:$BE31</f>
        <v/>
      </c>
      <c r="T30" s="152" t="str">
        <f>'[3]Relatório Empregados II'!$BH31:$BH31</f>
        <v>CLT</v>
      </c>
      <c r="U30" s="146">
        <f>'[3]Relatório Empregados II'!$BK31:$BK31</f>
        <v>0</v>
      </c>
      <c r="V30" s="163">
        <f>'[3]Relatório Empregados II'!$BN31</f>
        <v>0</v>
      </c>
      <c r="W30" s="204">
        <f>'[3]Relatório Empregados II'!$BP31</f>
        <v>0</v>
      </c>
      <c r="X30" s="138">
        <f>'[3]Relatório Empregados II'!$BR31:$BR31</f>
        <v>1665.93</v>
      </c>
      <c r="Y30" s="155">
        <f>'[3]Relatório Empregados II'!$BU31</f>
        <v>0</v>
      </c>
      <c r="Z30" s="165">
        <f>'[3]Relatório Empregados II'!$BW31:$BW31</f>
        <v>0</v>
      </c>
      <c r="AA30" s="166">
        <f>'[3]Relatório Empregados II'!$CA31:$CA31</f>
        <v>0</v>
      </c>
      <c r="AB30" s="166">
        <f>'[3]Relatório Empregados II'!$CD31:$CD31</f>
        <v>209</v>
      </c>
      <c r="AC30" s="166">
        <f>'[3]Relatório Empregados II'!$CG31:$CG31</f>
        <v>0</v>
      </c>
      <c r="AD30" s="166">
        <f>'[3]Relatório Empregados II'!$CJ31</f>
        <v>0</v>
      </c>
      <c r="AE30" s="166">
        <f>'[3]Relatório Empregados II'!$CL31</f>
        <v>0</v>
      </c>
      <c r="AF30" s="166">
        <f>'[3]Relatório Empregados II'!$CN31:$CN31</f>
        <v>0</v>
      </c>
      <c r="AG30" s="166">
        <f>'[3]Relatório Empregados II'!$CQ31</f>
        <v>0</v>
      </c>
      <c r="AH30" s="138">
        <f>'[3]Relatório Empregados II'!$CS31:$CS31</f>
        <v>165.9</v>
      </c>
      <c r="AI30" s="155">
        <f>'[3]Relatório Empregados II'!$CV31:$CV31</f>
        <v>0</v>
      </c>
      <c r="AJ30" s="138">
        <f>'[3]Relatório Empregados II'!$CY31:$CY31</f>
        <v>576.52473999999995</v>
      </c>
      <c r="AK30" s="155">
        <f>'[3]Relatório Empregados II'!$DB31:$DB31</f>
        <v>576.52473999999995</v>
      </c>
      <c r="AL30" s="138">
        <f>'[3]Relatório Empregados II'!$DE31:$DE31</f>
        <v>0</v>
      </c>
      <c r="AM30" s="138">
        <f>'[3]Relatório Empregados II'!$DH31</f>
        <v>0</v>
      </c>
      <c r="AN30" s="155">
        <f>'[3]Relatório Empregados II'!$DJ31</f>
        <v>576.52473999999995</v>
      </c>
      <c r="AO30" s="138">
        <f>'[3]Relatório Empregados II'!$DL31</f>
        <v>0</v>
      </c>
      <c r="AP30" s="138">
        <f>'[3]Relatório Empregados II'!$DM$3:$DM31</f>
        <v>0</v>
      </c>
      <c r="AQ30" s="155"/>
      <c r="AR30" s="155"/>
      <c r="AS30" s="138">
        <f>'[3]Relatório Empregados II'!$DQ31:$DQ31</f>
        <v>0</v>
      </c>
      <c r="AT30" s="167">
        <f>'[3]Relatório Empregados II'!$DT31</f>
        <v>0</v>
      </c>
      <c r="AU30" s="165">
        <f>'[3]Relatório Empregados II'!$DV31</f>
        <v>0</v>
      </c>
      <c r="AV30" s="165">
        <f>'[3]Relatório Empregados II'!$DX31</f>
        <v>0</v>
      </c>
      <c r="AW30" s="154">
        <f>'[3]Relatório Empregados II'!$DZ31</f>
        <v>0</v>
      </c>
      <c r="AX30" s="154">
        <f>'[3]Relatório Empregados II'!$EB31</f>
        <v>0</v>
      </c>
      <c r="AY30" s="165" t="str">
        <f>'[3]Relatório Empregados II'!$ED31</f>
        <v>SALA DE URGENCIA</v>
      </c>
      <c r="AZ30" s="154">
        <f>'[3]Relatório Empregados II'!$EH31</f>
        <v>0</v>
      </c>
      <c r="BA30" s="154">
        <f>'[3]Relatório Empregados II'!$EJ31</f>
        <v>0</v>
      </c>
    </row>
    <row r="31" spans="1:53">
      <c r="A31" s="168" t="str">
        <f>IFERROR(('[3]Relatório Empregados II'!$A32:$B32),"")</f>
        <v>31/07/2020</v>
      </c>
      <c r="B31" s="140" t="str">
        <f>'[3]Relatório Empregados II'!$D32:$D32</f>
        <v>12955134000900</v>
      </c>
      <c r="C31" s="156" t="str">
        <f>'[3]Relatório Empregados II'!$G32:$G32</f>
        <v>INSTITUTO DIVA ALVES DO BRASIL</v>
      </c>
      <c r="D31" s="159" t="str">
        <f>'[3]Relatório Empregados II'!$J32</f>
        <v>6033075</v>
      </c>
      <c r="E31" s="141" t="str">
        <f>'[3]Relatório Empregados II'!$L32:L32</f>
        <v>UPA 24H PARQUE LAFAIETE - DUQUE DE CAXIAS I</v>
      </c>
      <c r="F31" s="142" t="str">
        <f>'[3]Relatório Empregados II'!$P32:$P32</f>
        <v>0008/2020</v>
      </c>
      <c r="G31" s="171" cm="1">
        <f t="array" ref="G31">'[3]Relatório Empregados II'!$T32:T32</f>
        <v>2020</v>
      </c>
      <c r="H31" s="143" t="str">
        <f>'[3]Relatório Empregados II'!$W32</f>
        <v>07</v>
      </c>
      <c r="I31" s="144">
        <f>'[3]Relatório Empregados II'!$Y32:$Y32</f>
        <v>0</v>
      </c>
      <c r="J31" s="145">
        <f>'[3]Relatório Empregados II'!$AB32:$AB32</f>
        <v>0</v>
      </c>
      <c r="K31" s="160">
        <f>'[3]Relatório Empregados II'!$AE32:$AE32</f>
        <v>0</v>
      </c>
      <c r="L31" s="161" cm="1">
        <f t="array" ref="L31">'[3]Relatório Empregados II'!$AI32:$AI32</f>
        <v>223505</v>
      </c>
      <c r="M31" s="147">
        <f>'[3]Relatório Empregados II'!$AL32:$AL32</f>
        <v>0</v>
      </c>
      <c r="N31" s="148">
        <f>'[3]Relatório Empregados II'!$AP32</f>
        <v>0</v>
      </c>
      <c r="O31" s="161">
        <f>'[3]Relatório Empregados II'!$AR32</f>
        <v>0</v>
      </c>
      <c r="P31" s="149">
        <f>'[3]Relatório Empregados II'!$AT32:$AT32</f>
        <v>0</v>
      </c>
      <c r="Q31" s="150">
        <f>'[3]Relatório Empregados II'!$AX32:$AX32</f>
        <v>180</v>
      </c>
      <c r="R31" s="151">
        <f>'[3]Relatório Empregados II'!$BA32:$BA32</f>
        <v>0</v>
      </c>
      <c r="S31" s="152" t="str">
        <f>'[3]Relatório Empregados II'!$BE32:$BE32</f>
        <v/>
      </c>
      <c r="T31" s="152" t="str">
        <f>'[3]Relatório Empregados II'!$BH32:$BH32</f>
        <v>CLT</v>
      </c>
      <c r="U31" s="146">
        <f>'[3]Relatório Empregados II'!$BK32:$BK32</f>
        <v>0</v>
      </c>
      <c r="V31" s="163">
        <f>'[3]Relatório Empregados II'!$BN32</f>
        <v>0</v>
      </c>
      <c r="W31" s="204">
        <f>'[3]Relatório Empregados II'!$BP32</f>
        <v>0</v>
      </c>
      <c r="X31" s="138">
        <f>'[3]Relatório Empregados II'!$BR32:$BR32</f>
        <v>3158.96</v>
      </c>
      <c r="Y31" s="155">
        <f>'[3]Relatório Empregados II'!$BU32</f>
        <v>0</v>
      </c>
      <c r="Z31" s="165">
        <f>'[3]Relatório Empregados II'!$BW32:$BW32</f>
        <v>0</v>
      </c>
      <c r="AA31" s="166">
        <f>'[3]Relatório Empregados II'!$CA32:$CA32</f>
        <v>1181.9100000000001</v>
      </c>
      <c r="AB31" s="166">
        <f>'[3]Relatório Empregados II'!$CD32:$CD32</f>
        <v>0</v>
      </c>
      <c r="AC31" s="166">
        <f>'[3]Relatório Empregados II'!$CG32:$CG32</f>
        <v>0</v>
      </c>
      <c r="AD31" s="166">
        <f>'[3]Relatório Empregados II'!$CJ32</f>
        <v>0</v>
      </c>
      <c r="AE31" s="166">
        <f>'[3]Relatório Empregados II'!$CL32</f>
        <v>0</v>
      </c>
      <c r="AF31" s="166">
        <f>'[3]Relatório Empregados II'!$CN32:$CN32</f>
        <v>0</v>
      </c>
      <c r="AG31" s="166">
        <f>'[3]Relatório Empregados II'!$CQ32</f>
        <v>0</v>
      </c>
      <c r="AH31" s="138">
        <f>'[3]Relatório Empregados II'!$CS32:$CS32</f>
        <v>405.46</v>
      </c>
      <c r="AI31" s="155">
        <f>'[3]Relatório Empregados II'!$CV32:$CV32</f>
        <v>0</v>
      </c>
      <c r="AJ31" s="138">
        <f>'[3]Relatório Empregados II'!$CY32:$CY32</f>
        <v>1433.0010400000001</v>
      </c>
      <c r="AK31" s="155">
        <f>'[3]Relatório Empregados II'!$DB32:$DB32</f>
        <v>1433.0010400000001</v>
      </c>
      <c r="AL31" s="138">
        <f>'[3]Relatório Empregados II'!$DE32:$DE32</f>
        <v>0</v>
      </c>
      <c r="AM31" s="138">
        <f>'[3]Relatório Empregados II'!$DH32</f>
        <v>0</v>
      </c>
      <c r="AN31" s="155">
        <f>'[3]Relatório Empregados II'!$DJ32</f>
        <v>1433.0010400000001</v>
      </c>
      <c r="AO31" s="138">
        <f>'[3]Relatório Empregados II'!$DL32</f>
        <v>0</v>
      </c>
      <c r="AP31" s="138">
        <f>'[3]Relatório Empregados II'!$DM$3:$DM32</f>
        <v>0</v>
      </c>
      <c r="AQ31" s="155"/>
      <c r="AR31" s="155"/>
      <c r="AS31" s="138">
        <f>'[3]Relatório Empregados II'!$DQ32:$DQ32</f>
        <v>4727.6499999999996</v>
      </c>
      <c r="AT31" s="167">
        <f>'[3]Relatório Empregados II'!$DT32</f>
        <v>0</v>
      </c>
      <c r="AU31" s="165">
        <f>'[3]Relatório Empregados II'!$DV32</f>
        <v>0</v>
      </c>
      <c r="AV31" s="165">
        <f>'[3]Relatório Empregados II'!$DX32</f>
        <v>0</v>
      </c>
      <c r="AW31" s="154">
        <f>'[3]Relatório Empregados II'!$DZ32</f>
        <v>0</v>
      </c>
      <c r="AX31" s="154">
        <f>'[3]Relatório Empregados II'!$EB32</f>
        <v>0</v>
      </c>
      <c r="AY31" s="165" t="str">
        <f>'[3]Relatório Empregados II'!$ED32</f>
        <v>CLASSIFICAÇÃO DE RISCO</v>
      </c>
      <c r="AZ31" s="154">
        <f>'[3]Relatório Empregados II'!$EH32</f>
        <v>0</v>
      </c>
      <c r="BA31" s="154">
        <f>'[3]Relatório Empregados II'!$EJ32</f>
        <v>0</v>
      </c>
    </row>
    <row r="32" spans="1:53">
      <c r="A32" s="168" t="str">
        <f>IFERROR(('[3]Relatório Empregados II'!$A33:$B33),"")</f>
        <v>31/07/2020</v>
      </c>
      <c r="B32" s="140" t="str">
        <f>'[3]Relatório Empregados II'!$D33:$D33</f>
        <v>12955134000900</v>
      </c>
      <c r="C32" s="156" t="str">
        <f>'[3]Relatório Empregados II'!$G33:$G33</f>
        <v>INSTITUTO DIVA ALVES DO BRASIL</v>
      </c>
      <c r="D32" s="159" t="str">
        <f>'[3]Relatório Empregados II'!$J33</f>
        <v>6033075</v>
      </c>
      <c r="E32" s="141" t="str">
        <f>'[3]Relatório Empregados II'!$L33:L33</f>
        <v>UPA 24H PARQUE LAFAIETE - DUQUE DE CAXIAS I</v>
      </c>
      <c r="F32" s="142" t="str">
        <f>'[3]Relatório Empregados II'!$P33:$P33</f>
        <v>0008/2020</v>
      </c>
      <c r="G32" s="171" cm="1">
        <f t="array" ref="G32">'[3]Relatório Empregados II'!$T33:T33</f>
        <v>2020</v>
      </c>
      <c r="H32" s="143" t="str">
        <f>'[3]Relatório Empregados II'!$W33</f>
        <v>07</v>
      </c>
      <c r="I32" s="144">
        <f>'[3]Relatório Empregados II'!$Y33:$Y33</f>
        <v>0</v>
      </c>
      <c r="J32" s="145">
        <f>'[3]Relatório Empregados II'!$AB33:$AB33</f>
        <v>0</v>
      </c>
      <c r="K32" s="160">
        <f>'[3]Relatório Empregados II'!$AE33:$AE33</f>
        <v>0</v>
      </c>
      <c r="L32" s="161" cm="1">
        <f t="array" ref="L32">'[3]Relatório Empregados II'!$AI33:$AI33</f>
        <v>514320</v>
      </c>
      <c r="M32" s="147">
        <f>'[3]Relatório Empregados II'!$AL33:$AL33</f>
        <v>0</v>
      </c>
      <c r="N32" s="148">
        <f>'[3]Relatório Empregados II'!$AP33</f>
        <v>0</v>
      </c>
      <c r="O32" s="161">
        <f>'[3]Relatório Empregados II'!$AR33</f>
        <v>0</v>
      </c>
      <c r="P32" s="149">
        <f>'[3]Relatório Empregados II'!$AT33:$AT33</f>
        <v>0</v>
      </c>
      <c r="Q32" s="150">
        <f>'[3]Relatório Empregados II'!$AX33:$AX33</f>
        <v>180</v>
      </c>
      <c r="R32" s="151">
        <f>'[3]Relatório Empregados II'!$BA33:$BA33</f>
        <v>0</v>
      </c>
      <c r="S32" s="152" t="str">
        <f>'[3]Relatório Empregados II'!$BE33:$BE33</f>
        <v/>
      </c>
      <c r="T32" s="152" t="str">
        <f>'[3]Relatório Empregados II'!$BH33:$BH33</f>
        <v>CLT</v>
      </c>
      <c r="U32" s="146">
        <f>'[3]Relatório Empregados II'!$BK33:$BK33</f>
        <v>0</v>
      </c>
      <c r="V32" s="163">
        <f>'[3]Relatório Empregados II'!$BN33</f>
        <v>0</v>
      </c>
      <c r="W32" s="204">
        <f>'[3]Relatório Empregados II'!$BP33</f>
        <v>0</v>
      </c>
      <c r="X32" s="138">
        <f>'[3]Relatório Empregados II'!$BR33:$BR33</f>
        <v>1238.1099999999999</v>
      </c>
      <c r="Y32" s="155">
        <f>'[3]Relatório Empregados II'!$BU33</f>
        <v>0</v>
      </c>
      <c r="Z32" s="165">
        <f>'[3]Relatório Empregados II'!$BW33:$BW33</f>
        <v>0</v>
      </c>
      <c r="AA32" s="166">
        <f>'[3]Relatório Empregados II'!$CA33:$CA33</f>
        <v>0</v>
      </c>
      <c r="AB32" s="166">
        <f>'[3]Relatório Empregados II'!$CD33:$CD33</f>
        <v>209</v>
      </c>
      <c r="AC32" s="166">
        <f>'[3]Relatório Empregados II'!$CG33:$CG33</f>
        <v>0</v>
      </c>
      <c r="AD32" s="166">
        <f>'[3]Relatório Empregados II'!$CJ33</f>
        <v>0</v>
      </c>
      <c r="AE32" s="166">
        <f>'[3]Relatório Empregados II'!$CL33</f>
        <v>0</v>
      </c>
      <c r="AF32" s="166">
        <f>'[3]Relatório Empregados II'!$CN33:$CN33</f>
        <v>0</v>
      </c>
      <c r="AG32" s="166">
        <f>'[3]Relatório Empregados II'!$CQ33</f>
        <v>0</v>
      </c>
      <c r="AH32" s="138">
        <f>'[3]Relatório Empregados II'!$CS33:$CS33</f>
        <v>144.06</v>
      </c>
      <c r="AI32" s="155">
        <f>'[3]Relatório Empregados II'!$CV33:$CV33</f>
        <v>0</v>
      </c>
      <c r="AJ32" s="138">
        <f>'[3]Relatório Empregados II'!$CY33:$CY33</f>
        <v>500.60849999999999</v>
      </c>
      <c r="AK32" s="155">
        <f>'[3]Relatório Empregados II'!$DB33:$DB33</f>
        <v>500.60849999999999</v>
      </c>
      <c r="AL32" s="138">
        <f>'[3]Relatório Empregados II'!$DE33:$DE33</f>
        <v>0</v>
      </c>
      <c r="AM32" s="138">
        <f>'[3]Relatório Empregados II'!$DH33</f>
        <v>0</v>
      </c>
      <c r="AN32" s="155">
        <f>'[3]Relatório Empregados II'!$DJ33</f>
        <v>500.60849999999999</v>
      </c>
      <c r="AO32" s="138">
        <f>'[3]Relatório Empregados II'!$DL33</f>
        <v>0</v>
      </c>
      <c r="AP32" s="138">
        <f>'[3]Relatório Empregados II'!$DM$3:$DM33</f>
        <v>0</v>
      </c>
      <c r="AQ32" s="155"/>
      <c r="AR32" s="155"/>
      <c r="AS32" s="138">
        <f>'[3]Relatório Empregados II'!$DQ33:$DQ33</f>
        <v>0</v>
      </c>
      <c r="AT32" s="167">
        <f>'[3]Relatório Empregados II'!$DT33</f>
        <v>0</v>
      </c>
      <c r="AU32" s="165">
        <f>'[3]Relatório Empregados II'!$DV33</f>
        <v>0</v>
      </c>
      <c r="AV32" s="165">
        <f>'[3]Relatório Empregados II'!$DX33</f>
        <v>0</v>
      </c>
      <c r="AW32" s="154">
        <f>'[3]Relatório Empregados II'!$DZ33</f>
        <v>0</v>
      </c>
      <c r="AX32" s="154">
        <f>'[3]Relatório Empregados II'!$EB33</f>
        <v>0</v>
      </c>
      <c r="AY32" s="165" t="str">
        <f>'[3]Relatório Empregados II'!$ED33</f>
        <v>HIGIENIZAÇAO</v>
      </c>
      <c r="AZ32" s="154">
        <f>'[3]Relatório Empregados II'!$EH33</f>
        <v>0</v>
      </c>
      <c r="BA32" s="154">
        <f>'[3]Relatório Empregados II'!$EJ33</f>
        <v>0</v>
      </c>
    </row>
    <row r="33" spans="1:53">
      <c r="A33" s="168" t="str">
        <f>IFERROR(('[3]Relatório Empregados II'!$A34:$B34),"")</f>
        <v>31/07/2020</v>
      </c>
      <c r="B33" s="140" t="str">
        <f>'[3]Relatório Empregados II'!$D34:$D34</f>
        <v>12955134000900</v>
      </c>
      <c r="C33" s="156" t="str">
        <f>'[3]Relatório Empregados II'!$G34:$G34</f>
        <v>INSTITUTO DIVA ALVES DO BRASIL</v>
      </c>
      <c r="D33" s="159" t="str">
        <f>'[3]Relatório Empregados II'!$J34</f>
        <v>6033075</v>
      </c>
      <c r="E33" s="141" t="str">
        <f>'[3]Relatório Empregados II'!$L34:L34</f>
        <v>UPA 24H PARQUE LAFAIETE - DUQUE DE CAXIAS I</v>
      </c>
      <c r="F33" s="142" t="str">
        <f>'[3]Relatório Empregados II'!$P34:$P34</f>
        <v>0008/2020</v>
      </c>
      <c r="G33" s="171" cm="1">
        <f t="array" ref="G33">'[3]Relatório Empregados II'!$T34:T34</f>
        <v>2020</v>
      </c>
      <c r="H33" s="143" t="str">
        <f>'[3]Relatório Empregados II'!$W34</f>
        <v>07</v>
      </c>
      <c r="I33" s="144">
        <f>'[3]Relatório Empregados II'!$Y34:$Y34</f>
        <v>0</v>
      </c>
      <c r="J33" s="145">
        <f>'[3]Relatório Empregados II'!$AB34:$AB34</f>
        <v>0</v>
      </c>
      <c r="K33" s="160">
        <f>'[3]Relatório Empregados II'!$AE34:$AE34</f>
        <v>0</v>
      </c>
      <c r="L33" s="161" cm="1">
        <f t="array" ref="L33">'[3]Relatório Empregados II'!$AI34:$AI34</f>
        <v>414105</v>
      </c>
      <c r="M33" s="147">
        <f>'[3]Relatório Empregados II'!$AL34:$AL34</f>
        <v>0</v>
      </c>
      <c r="N33" s="148">
        <f>'[3]Relatório Empregados II'!$AP34</f>
        <v>0</v>
      </c>
      <c r="O33" s="161">
        <f>'[3]Relatório Empregados II'!$AR34</f>
        <v>0</v>
      </c>
      <c r="P33" s="149">
        <f>'[3]Relatório Empregados II'!$AT34:$AT34</f>
        <v>0</v>
      </c>
      <c r="Q33" s="150">
        <f>'[3]Relatório Empregados II'!$AX34:$AX34</f>
        <v>180</v>
      </c>
      <c r="R33" s="151">
        <f>'[3]Relatório Empregados II'!$BA34:$BA34</f>
        <v>0</v>
      </c>
      <c r="S33" s="152" t="str">
        <f>'[3]Relatório Empregados II'!$BE34:$BE34</f>
        <v/>
      </c>
      <c r="T33" s="152" t="str">
        <f>'[3]Relatório Empregados II'!$BH34:$BH34</f>
        <v>CLT</v>
      </c>
      <c r="U33" s="146">
        <f>'[3]Relatório Empregados II'!$BK34:$BK34</f>
        <v>0</v>
      </c>
      <c r="V33" s="163">
        <f>'[3]Relatório Empregados II'!$BN34</f>
        <v>0</v>
      </c>
      <c r="W33" s="204">
        <f>'[3]Relatório Empregados II'!$BP34</f>
        <v>0</v>
      </c>
      <c r="X33" s="138">
        <f>'[3]Relatório Empregados II'!$BR34:$BR34</f>
        <v>1375.01</v>
      </c>
      <c r="Y33" s="155">
        <f>'[3]Relatório Empregados II'!$BU34</f>
        <v>0</v>
      </c>
      <c r="Z33" s="165">
        <f>'[3]Relatório Empregados II'!$BW34:$BW34</f>
        <v>0</v>
      </c>
      <c r="AA33" s="166">
        <f>'[3]Relatório Empregados II'!$CA34:$CA34</f>
        <v>0</v>
      </c>
      <c r="AB33" s="166">
        <f>'[3]Relatório Empregados II'!$CD34:$CD34</f>
        <v>209</v>
      </c>
      <c r="AC33" s="166">
        <f>'[3]Relatório Empregados II'!$CG34:$CG34</f>
        <v>0</v>
      </c>
      <c r="AD33" s="166">
        <f>'[3]Relatório Empregados II'!$CJ34</f>
        <v>0</v>
      </c>
      <c r="AE33" s="166">
        <f>'[3]Relatório Empregados II'!$CL34</f>
        <v>0</v>
      </c>
      <c r="AF33" s="166">
        <f>'[3]Relatório Empregados II'!$CN34:$CN34</f>
        <v>0</v>
      </c>
      <c r="AG33" s="166">
        <f>'[3]Relatório Empregados II'!$CQ34</f>
        <v>0</v>
      </c>
      <c r="AH33" s="138">
        <f>'[3]Relatório Empregados II'!$CS34:$CS34</f>
        <v>161.01</v>
      </c>
      <c r="AI33" s="155">
        <f>'[3]Relatório Empregados II'!$CV34:$CV34</f>
        <v>0</v>
      </c>
      <c r="AJ33" s="138">
        <f>'[3]Relatório Empregados II'!$CY34:$CY34</f>
        <v>559.54172000000005</v>
      </c>
      <c r="AK33" s="155">
        <f>'[3]Relatório Empregados II'!$DB34:$DB34</f>
        <v>559.54172000000005</v>
      </c>
      <c r="AL33" s="138">
        <f>'[3]Relatório Empregados II'!$DE34:$DE34</f>
        <v>0</v>
      </c>
      <c r="AM33" s="138">
        <f>'[3]Relatório Empregados II'!$DH34</f>
        <v>0</v>
      </c>
      <c r="AN33" s="155">
        <f>'[3]Relatório Empregados II'!$DJ34</f>
        <v>559.54172000000005</v>
      </c>
      <c r="AO33" s="138">
        <f>'[3]Relatório Empregados II'!$DL34</f>
        <v>0</v>
      </c>
      <c r="AP33" s="138">
        <f>'[3]Relatório Empregados II'!$DM$3:$DM34</f>
        <v>0</v>
      </c>
      <c r="AQ33" s="155"/>
      <c r="AR33" s="155"/>
      <c r="AS33" s="138">
        <f>'[3]Relatório Empregados II'!$DQ34:$DQ34</f>
        <v>0</v>
      </c>
      <c r="AT33" s="167">
        <f>'[3]Relatório Empregados II'!$DT34</f>
        <v>0</v>
      </c>
      <c r="AU33" s="165">
        <f>'[3]Relatório Empregados II'!$DV34</f>
        <v>0</v>
      </c>
      <c r="AV33" s="165">
        <f>'[3]Relatório Empregados II'!$DX34</f>
        <v>0</v>
      </c>
      <c r="AW33" s="154">
        <f>'[3]Relatório Empregados II'!$DZ34</f>
        <v>0</v>
      </c>
      <c r="AX33" s="154">
        <f>'[3]Relatório Empregados II'!$EB34</f>
        <v>0</v>
      </c>
      <c r="AY33" s="165" t="str">
        <f>'[3]Relatório Empregados II'!$ED34</f>
        <v>ALMOXARIFADO</v>
      </c>
      <c r="AZ33" s="154">
        <f>'[3]Relatório Empregados II'!$EH34</f>
        <v>0</v>
      </c>
      <c r="BA33" s="154">
        <f>'[3]Relatório Empregados II'!$EJ34</f>
        <v>0</v>
      </c>
    </row>
    <row r="34" spans="1:53">
      <c r="A34" s="168" t="str">
        <f>IFERROR(('[3]Relatório Empregados II'!$A35:$B35),"")</f>
        <v>31/07/2020</v>
      </c>
      <c r="B34" s="140" t="str">
        <f>'[3]Relatório Empregados II'!$D35:$D35</f>
        <v>12955134000900</v>
      </c>
      <c r="C34" s="156" t="str">
        <f>'[3]Relatório Empregados II'!$G35:$G35</f>
        <v>INSTITUTO DIVA ALVES DO BRASIL</v>
      </c>
      <c r="D34" s="159" t="str">
        <f>'[3]Relatório Empregados II'!$J35</f>
        <v>6033075</v>
      </c>
      <c r="E34" s="141" t="str">
        <f>'[3]Relatório Empregados II'!$L35:L35</f>
        <v>UPA 24H PARQUE LAFAIETE - DUQUE DE CAXIAS I</v>
      </c>
      <c r="F34" s="142" t="str">
        <f>'[3]Relatório Empregados II'!$P35:$P35</f>
        <v>0008/2020</v>
      </c>
      <c r="G34" s="171" cm="1">
        <f t="array" ref="G34">'[3]Relatório Empregados II'!$T35:T35</f>
        <v>2020</v>
      </c>
      <c r="H34" s="143" t="str">
        <f>'[3]Relatório Empregados II'!$W35</f>
        <v>07</v>
      </c>
      <c r="I34" s="144">
        <f>'[3]Relatório Empregados II'!$Y35:$Y35</f>
        <v>0</v>
      </c>
      <c r="J34" s="145">
        <f>'[3]Relatório Empregados II'!$AB35:$AB35</f>
        <v>0</v>
      </c>
      <c r="K34" s="160">
        <f>'[3]Relatório Empregados II'!$AE35:$AE35</f>
        <v>0</v>
      </c>
      <c r="L34" s="161" cm="1">
        <f t="array" ref="L34">'[3]Relatório Empregados II'!$AI35:$AI35</f>
        <v>411010</v>
      </c>
      <c r="M34" s="147">
        <f>'[3]Relatório Empregados II'!$AL35:$AL35</f>
        <v>0</v>
      </c>
      <c r="N34" s="148">
        <f>'[3]Relatório Empregados II'!$AP35</f>
        <v>0</v>
      </c>
      <c r="O34" s="161">
        <f>'[3]Relatório Empregados II'!$AR35</f>
        <v>0</v>
      </c>
      <c r="P34" s="149">
        <f>'[3]Relatório Empregados II'!$AT35:$AT35</f>
        <v>0</v>
      </c>
      <c r="Q34" s="150">
        <f>'[3]Relatório Empregados II'!$AX35:$AX35</f>
        <v>180</v>
      </c>
      <c r="R34" s="151">
        <f>'[3]Relatório Empregados II'!$BA35:$BA35</f>
        <v>0</v>
      </c>
      <c r="S34" s="152" t="str">
        <f>'[3]Relatório Empregados II'!$BE35:$BE35</f>
        <v/>
      </c>
      <c r="T34" s="152" t="str">
        <f>'[3]Relatório Empregados II'!$BH35:$BH35</f>
        <v>CLT</v>
      </c>
      <c r="U34" s="146">
        <f>'[3]Relatório Empregados II'!$BK35:$BK35</f>
        <v>0</v>
      </c>
      <c r="V34" s="163">
        <f>'[3]Relatório Empregados II'!$BN35</f>
        <v>0</v>
      </c>
      <c r="W34" s="204">
        <f>'[3]Relatório Empregados II'!$BP35</f>
        <v>0</v>
      </c>
      <c r="X34" s="138">
        <f>'[3]Relatório Empregados II'!$BR35:$BR35</f>
        <v>1375.01</v>
      </c>
      <c r="Y34" s="155">
        <f>'[3]Relatório Empregados II'!$BU35</f>
        <v>0</v>
      </c>
      <c r="Z34" s="165">
        <f>'[3]Relatório Empregados II'!$BW35:$BW35</f>
        <v>0</v>
      </c>
      <c r="AA34" s="166">
        <f>'[3]Relatório Empregados II'!$CA35:$CA35</f>
        <v>0</v>
      </c>
      <c r="AB34" s="166">
        <f>'[3]Relatório Empregados II'!$CD35:$CD35</f>
        <v>209</v>
      </c>
      <c r="AC34" s="166">
        <f>'[3]Relatório Empregados II'!$CG35:$CG35</f>
        <v>0</v>
      </c>
      <c r="AD34" s="166">
        <f>'[3]Relatório Empregados II'!$CJ35</f>
        <v>0</v>
      </c>
      <c r="AE34" s="166">
        <f>'[3]Relatório Empregados II'!$CL35</f>
        <v>0</v>
      </c>
      <c r="AF34" s="166">
        <f>'[3]Relatório Empregados II'!$CN35:$CN35</f>
        <v>0</v>
      </c>
      <c r="AG34" s="166">
        <f>'[3]Relatório Empregados II'!$CQ35</f>
        <v>0</v>
      </c>
      <c r="AH34" s="138">
        <f>'[3]Relatório Empregados II'!$CS35:$CS35</f>
        <v>146.66999999999999</v>
      </c>
      <c r="AI34" s="155">
        <f>'[3]Relatório Empregados II'!$CV35:$CV35</f>
        <v>0</v>
      </c>
      <c r="AJ34" s="138">
        <f>'[3]Relatório Empregados II'!$CY35:$CY35</f>
        <v>509.67964000000001</v>
      </c>
      <c r="AK34" s="155">
        <f>'[3]Relatório Empregados II'!$DB35:$DB35</f>
        <v>509.67964000000001</v>
      </c>
      <c r="AL34" s="138">
        <f>'[3]Relatório Empregados II'!$DE35:$DE35</f>
        <v>0</v>
      </c>
      <c r="AM34" s="138">
        <f>'[3]Relatório Empregados II'!$DH35</f>
        <v>0</v>
      </c>
      <c r="AN34" s="155">
        <f>'[3]Relatório Empregados II'!$DJ35</f>
        <v>509.67964000000001</v>
      </c>
      <c r="AO34" s="138">
        <f>'[3]Relatório Empregados II'!$DL35</f>
        <v>0</v>
      </c>
      <c r="AP34" s="138">
        <f>'[3]Relatório Empregados II'!$DM$3:$DM35</f>
        <v>0</v>
      </c>
      <c r="AQ34" s="155"/>
      <c r="AR34" s="155"/>
      <c r="AS34" s="138">
        <f>'[3]Relatório Empregados II'!$DQ35:$DQ35</f>
        <v>0</v>
      </c>
      <c r="AT34" s="167">
        <f>'[3]Relatório Empregados II'!$DT35</f>
        <v>0</v>
      </c>
      <c r="AU34" s="165">
        <f>'[3]Relatório Empregados II'!$DV35</f>
        <v>0</v>
      </c>
      <c r="AV34" s="165">
        <f>'[3]Relatório Empregados II'!$DX35</f>
        <v>0</v>
      </c>
      <c r="AW34" s="154">
        <f>'[3]Relatório Empregados II'!$DZ35</f>
        <v>0</v>
      </c>
      <c r="AX34" s="154">
        <f>'[3]Relatório Empregados II'!$EB35</f>
        <v>0</v>
      </c>
      <c r="AY34" s="165" t="str">
        <f>'[3]Relatório Empregados II'!$ED35</f>
        <v>SALA ADMINISTRATIVA</v>
      </c>
      <c r="AZ34" s="154">
        <f>'[3]Relatório Empregados II'!$EH35</f>
        <v>0</v>
      </c>
      <c r="BA34" s="154">
        <f>'[3]Relatório Empregados II'!$EJ35</f>
        <v>0</v>
      </c>
    </row>
    <row r="35" spans="1:53">
      <c r="A35" s="168" t="str">
        <f>IFERROR(('[3]Relatório Empregados II'!$A36:$B36),"")</f>
        <v>31/07/2020</v>
      </c>
      <c r="B35" s="140" t="str">
        <f>'[3]Relatório Empregados II'!$D36:$D36</f>
        <v>12955134000900</v>
      </c>
      <c r="C35" s="156" t="str">
        <f>'[3]Relatório Empregados II'!$G36:$G36</f>
        <v>INSTITUTO DIVA ALVES DO BRASIL</v>
      </c>
      <c r="D35" s="159" t="str">
        <f>'[3]Relatório Empregados II'!$J36</f>
        <v>6033075</v>
      </c>
      <c r="E35" s="141" t="str">
        <f>'[3]Relatório Empregados II'!$L36:L36</f>
        <v>UPA 24H PARQUE LAFAIETE - DUQUE DE CAXIAS I</v>
      </c>
      <c r="F35" s="142" t="str">
        <f>'[3]Relatório Empregados II'!$P36:$P36</f>
        <v>0008/2020</v>
      </c>
      <c r="G35" s="171" cm="1">
        <f t="array" ref="G35">'[3]Relatório Empregados II'!$T36:T36</f>
        <v>2020</v>
      </c>
      <c r="H35" s="143" t="str">
        <f>'[3]Relatório Empregados II'!$W36</f>
        <v>07</v>
      </c>
      <c r="I35" s="144">
        <f>'[3]Relatório Empregados II'!$Y36:$Y36</f>
        <v>0</v>
      </c>
      <c r="J35" s="145">
        <f>'[3]Relatório Empregados II'!$AB36:$AB36</f>
        <v>0</v>
      </c>
      <c r="K35" s="160">
        <f>'[3]Relatório Empregados II'!$AE36:$AE36</f>
        <v>0</v>
      </c>
      <c r="L35" s="161" cm="1">
        <f t="array" ref="L35">'[3]Relatório Empregados II'!$AI36:$AI36</f>
        <v>514320</v>
      </c>
      <c r="M35" s="147">
        <f>'[3]Relatório Empregados II'!$AL36:$AL36</f>
        <v>0</v>
      </c>
      <c r="N35" s="148">
        <f>'[3]Relatório Empregados II'!$AP36</f>
        <v>0</v>
      </c>
      <c r="O35" s="161">
        <f>'[3]Relatório Empregados II'!$AR36</f>
        <v>0</v>
      </c>
      <c r="P35" s="149">
        <f>'[3]Relatório Empregados II'!$AT36:$AT36</f>
        <v>0</v>
      </c>
      <c r="Q35" s="150">
        <f>'[3]Relatório Empregados II'!$AX36:$AX36</f>
        <v>180</v>
      </c>
      <c r="R35" s="151">
        <f>'[3]Relatório Empregados II'!$BA36:$BA36</f>
        <v>0</v>
      </c>
      <c r="S35" s="152" t="str">
        <f>'[3]Relatório Empregados II'!$BE36:$BE36</f>
        <v/>
      </c>
      <c r="T35" s="152" t="str">
        <f>'[3]Relatório Empregados II'!$BH36:$BH36</f>
        <v>CLT</v>
      </c>
      <c r="U35" s="146">
        <f>'[3]Relatório Empregados II'!$BK36:$BK36</f>
        <v>0</v>
      </c>
      <c r="V35" s="163">
        <f>'[3]Relatório Empregados II'!$BN36</f>
        <v>0</v>
      </c>
      <c r="W35" s="204">
        <f>'[3]Relatório Empregados II'!$BP36</f>
        <v>0</v>
      </c>
      <c r="X35" s="138">
        <f>'[3]Relatório Empregados II'!$BR36:$BR36</f>
        <v>1238.1099999999999</v>
      </c>
      <c r="Y35" s="155">
        <f>'[3]Relatório Empregados II'!$BU36</f>
        <v>0</v>
      </c>
      <c r="Z35" s="165">
        <f>'[3]Relatório Empregados II'!$BW36:$BW36</f>
        <v>0</v>
      </c>
      <c r="AA35" s="166">
        <f>'[3]Relatório Empregados II'!$CA36:$CA36</f>
        <v>0</v>
      </c>
      <c r="AB35" s="166">
        <f>'[3]Relatório Empregados II'!$CD36:$CD36</f>
        <v>209</v>
      </c>
      <c r="AC35" s="166">
        <f>'[3]Relatório Empregados II'!$CG36:$CG36</f>
        <v>0</v>
      </c>
      <c r="AD35" s="166">
        <f>'[3]Relatório Empregados II'!$CJ36</f>
        <v>0</v>
      </c>
      <c r="AE35" s="166">
        <f>'[3]Relatório Empregados II'!$CL36</f>
        <v>0</v>
      </c>
      <c r="AF35" s="166">
        <f>'[3]Relatório Empregados II'!$CN36:$CN36</f>
        <v>0</v>
      </c>
      <c r="AG35" s="166">
        <f>'[3]Relatório Empregados II'!$CQ36</f>
        <v>0</v>
      </c>
      <c r="AH35" s="138">
        <f>'[3]Relatório Empregados II'!$CS36:$CS36</f>
        <v>144.87</v>
      </c>
      <c r="AI35" s="155">
        <f>'[3]Relatório Empregados II'!$CV36:$CV36</f>
        <v>0</v>
      </c>
      <c r="AJ35" s="138">
        <f>'[3]Relatório Empregados II'!$CY36:$CY36</f>
        <v>503.44965999999999</v>
      </c>
      <c r="AK35" s="155">
        <f>'[3]Relatório Empregados II'!$DB36:$DB36</f>
        <v>503.44965999999999</v>
      </c>
      <c r="AL35" s="138">
        <f>'[3]Relatório Empregados II'!$DE36:$DE36</f>
        <v>0</v>
      </c>
      <c r="AM35" s="138">
        <f>'[3]Relatório Empregados II'!$DH36</f>
        <v>0</v>
      </c>
      <c r="AN35" s="155">
        <f>'[3]Relatório Empregados II'!$DJ36</f>
        <v>503.44965999999999</v>
      </c>
      <c r="AO35" s="138">
        <f>'[3]Relatório Empregados II'!$DL36</f>
        <v>0</v>
      </c>
      <c r="AP35" s="138">
        <f>'[3]Relatório Empregados II'!$DM$3:$DM36</f>
        <v>0</v>
      </c>
      <c r="AQ35" s="155"/>
      <c r="AR35" s="155"/>
      <c r="AS35" s="138">
        <f>'[3]Relatório Empregados II'!$DQ36:$DQ36</f>
        <v>0</v>
      </c>
      <c r="AT35" s="167">
        <f>'[3]Relatório Empregados II'!$DT36</f>
        <v>0</v>
      </c>
      <c r="AU35" s="165">
        <f>'[3]Relatório Empregados II'!$DV36</f>
        <v>0</v>
      </c>
      <c r="AV35" s="165">
        <f>'[3]Relatório Empregados II'!$DX36</f>
        <v>0</v>
      </c>
      <c r="AW35" s="154">
        <f>'[3]Relatório Empregados II'!$DZ36</f>
        <v>0</v>
      </c>
      <c r="AX35" s="154">
        <f>'[3]Relatório Empregados II'!$EB36</f>
        <v>0</v>
      </c>
      <c r="AY35" s="165" t="str">
        <f>'[3]Relatório Empregados II'!$ED36</f>
        <v>HIGIENIZAÇAO</v>
      </c>
      <c r="AZ35" s="154">
        <f>'[3]Relatório Empregados II'!$EH36</f>
        <v>0</v>
      </c>
      <c r="BA35" s="154">
        <f>'[3]Relatório Empregados II'!$EJ36</f>
        <v>0</v>
      </c>
    </row>
    <row r="36" spans="1:53">
      <c r="A36" s="168" t="str">
        <f>IFERROR(('[3]Relatório Empregados II'!$A37:$B37),"")</f>
        <v>31/07/2020</v>
      </c>
      <c r="B36" s="140" t="str">
        <f>'[3]Relatório Empregados II'!$D37:$D37</f>
        <v>12955134000900</v>
      </c>
      <c r="C36" s="156" t="str">
        <f>'[3]Relatório Empregados II'!$G37:$G37</f>
        <v>INSTITUTO DIVA ALVES DO BRASIL</v>
      </c>
      <c r="D36" s="159" t="str">
        <f>'[3]Relatório Empregados II'!$J37</f>
        <v>6033075</v>
      </c>
      <c r="E36" s="141" t="str">
        <f>'[3]Relatório Empregados II'!$L37:L37</f>
        <v>UPA 24H PARQUE LAFAIETE - DUQUE DE CAXIAS I</v>
      </c>
      <c r="F36" s="142" t="str">
        <f>'[3]Relatório Empregados II'!$P37:$P37</f>
        <v>0008/2020</v>
      </c>
      <c r="G36" s="171" cm="1">
        <f t="array" ref="G36">'[3]Relatório Empregados II'!$T37:T37</f>
        <v>2020</v>
      </c>
      <c r="H36" s="143" t="str">
        <f>'[3]Relatório Empregados II'!$W37</f>
        <v>07</v>
      </c>
      <c r="I36" s="144">
        <f>'[3]Relatório Empregados II'!$Y37:$Y37</f>
        <v>0</v>
      </c>
      <c r="J36" s="145">
        <f>'[3]Relatório Empregados II'!$AB37:$AB37</f>
        <v>0</v>
      </c>
      <c r="K36" s="160">
        <f>'[3]Relatório Empregados II'!$AE37:$AE37</f>
        <v>0</v>
      </c>
      <c r="L36" s="161" cm="1">
        <f t="array" ref="L36">'[3]Relatório Empregados II'!$AI37:$AI37</f>
        <v>514320</v>
      </c>
      <c r="M36" s="147">
        <f>'[3]Relatório Empregados II'!$AL37:$AL37</f>
        <v>0</v>
      </c>
      <c r="N36" s="148">
        <f>'[3]Relatório Empregados II'!$AP37</f>
        <v>0</v>
      </c>
      <c r="O36" s="161">
        <f>'[3]Relatório Empregados II'!$AR37</f>
        <v>0</v>
      </c>
      <c r="P36" s="149">
        <f>'[3]Relatório Empregados II'!$AT37:$AT37</f>
        <v>0</v>
      </c>
      <c r="Q36" s="150">
        <f>'[3]Relatório Empregados II'!$AX37:$AX37</f>
        <v>180</v>
      </c>
      <c r="R36" s="151">
        <f>'[3]Relatório Empregados II'!$BA37:$BA37</f>
        <v>0</v>
      </c>
      <c r="S36" s="152" t="str">
        <f>'[3]Relatório Empregados II'!$BE37:$BE37</f>
        <v/>
      </c>
      <c r="T36" s="152" t="str">
        <f>'[3]Relatório Empregados II'!$BH37:$BH37</f>
        <v>CLT</v>
      </c>
      <c r="U36" s="146">
        <f>'[3]Relatório Empregados II'!$BK37:$BK37</f>
        <v>0</v>
      </c>
      <c r="V36" s="163">
        <f>'[3]Relatório Empregados II'!$BN37</f>
        <v>0</v>
      </c>
      <c r="W36" s="204">
        <f>'[3]Relatório Empregados II'!$BP37</f>
        <v>0</v>
      </c>
      <c r="X36" s="138">
        <f>'[3]Relatório Empregados II'!$BR37:$BR37</f>
        <v>1238.1099999999999</v>
      </c>
      <c r="Y36" s="155">
        <f>'[3]Relatório Empregados II'!$BU37</f>
        <v>0</v>
      </c>
      <c r="Z36" s="165">
        <f>'[3]Relatório Empregados II'!$BW37:$BW37</f>
        <v>0</v>
      </c>
      <c r="AA36" s="166">
        <f>'[3]Relatório Empregados II'!$CA37:$CA37</f>
        <v>0</v>
      </c>
      <c r="AB36" s="166">
        <f>'[3]Relatório Empregados II'!$CD37:$CD37</f>
        <v>209</v>
      </c>
      <c r="AC36" s="166">
        <f>'[3]Relatório Empregados II'!$CG37:$CG37</f>
        <v>0</v>
      </c>
      <c r="AD36" s="166">
        <f>'[3]Relatório Empregados II'!$CJ37</f>
        <v>0</v>
      </c>
      <c r="AE36" s="166">
        <f>'[3]Relatório Empregados II'!$CL37</f>
        <v>0</v>
      </c>
      <c r="AF36" s="166">
        <f>'[3]Relatório Empregados II'!$CN37:$CN37</f>
        <v>0</v>
      </c>
      <c r="AG36" s="166">
        <f>'[3]Relatório Empregados II'!$CQ37</f>
        <v>0</v>
      </c>
      <c r="AH36" s="138">
        <f>'[3]Relatório Empregados II'!$CS37:$CS37</f>
        <v>121.9</v>
      </c>
      <c r="AI36" s="155">
        <f>'[3]Relatório Empregados II'!$CV37:$CV37</f>
        <v>0</v>
      </c>
      <c r="AJ36" s="138">
        <f>'[3]Relatório Empregados II'!$CY37:$CY37</f>
        <v>423.62473999999997</v>
      </c>
      <c r="AK36" s="155">
        <f>'[3]Relatório Empregados II'!$DB37:$DB37</f>
        <v>423.62473999999997</v>
      </c>
      <c r="AL36" s="138">
        <f>'[3]Relatório Empregados II'!$DE37:$DE37</f>
        <v>0</v>
      </c>
      <c r="AM36" s="138">
        <f>'[3]Relatório Empregados II'!$DH37</f>
        <v>0</v>
      </c>
      <c r="AN36" s="155">
        <f>'[3]Relatório Empregados II'!$DJ37</f>
        <v>423.62473999999997</v>
      </c>
      <c r="AO36" s="138">
        <f>'[3]Relatório Empregados II'!$DL37</f>
        <v>0</v>
      </c>
      <c r="AP36" s="138">
        <f>'[3]Relatório Empregados II'!$DM$3:$DM37</f>
        <v>0</v>
      </c>
      <c r="AQ36" s="155"/>
      <c r="AR36" s="155"/>
      <c r="AS36" s="138">
        <f>'[3]Relatório Empregados II'!$DQ37:$DQ37</f>
        <v>0</v>
      </c>
      <c r="AT36" s="167">
        <f>'[3]Relatório Empregados II'!$DT37</f>
        <v>0</v>
      </c>
      <c r="AU36" s="165">
        <f>'[3]Relatório Empregados II'!$DV37</f>
        <v>0</v>
      </c>
      <c r="AV36" s="165">
        <f>'[3]Relatório Empregados II'!$DX37</f>
        <v>0</v>
      </c>
      <c r="AW36" s="154">
        <f>'[3]Relatório Empregados II'!$DZ37</f>
        <v>0</v>
      </c>
      <c r="AX36" s="154">
        <f>'[3]Relatório Empregados II'!$EB37</f>
        <v>0</v>
      </c>
      <c r="AY36" s="165" t="str">
        <f>'[3]Relatório Empregados II'!$ED37</f>
        <v>HIGIENIZAÇAO</v>
      </c>
      <c r="AZ36" s="154">
        <f>'[3]Relatório Empregados II'!$EH37</f>
        <v>0</v>
      </c>
      <c r="BA36" s="154">
        <f>'[3]Relatório Empregados II'!$EJ37</f>
        <v>0</v>
      </c>
    </row>
    <row r="37" spans="1:53">
      <c r="A37" s="168" t="str">
        <f>IFERROR(('[3]Relatório Empregados II'!$A38:$B38),"")</f>
        <v>31/07/2020</v>
      </c>
      <c r="B37" s="140" t="str">
        <f>'[3]Relatório Empregados II'!$D38:$D38</f>
        <v>12955134000900</v>
      </c>
      <c r="C37" s="156" t="str">
        <f>'[3]Relatório Empregados II'!$G38:$G38</f>
        <v>INSTITUTO DIVA ALVES DO BRASIL</v>
      </c>
      <c r="D37" s="159" t="str">
        <f>'[3]Relatório Empregados II'!$J38</f>
        <v>6033075</v>
      </c>
      <c r="E37" s="141" t="str">
        <f>'[3]Relatório Empregados II'!$L38:L38</f>
        <v>UPA 24H PARQUE LAFAIETE - DUQUE DE CAXIAS I</v>
      </c>
      <c r="F37" s="142" t="str">
        <f>'[3]Relatório Empregados II'!$P38:$P38</f>
        <v>0008/2020</v>
      </c>
      <c r="G37" s="171" cm="1">
        <f t="array" ref="G37">'[3]Relatório Empregados II'!$T38:T38</f>
        <v>2020</v>
      </c>
      <c r="H37" s="143" t="str">
        <f>'[3]Relatório Empregados II'!$W38</f>
        <v>07</v>
      </c>
      <c r="I37" s="144">
        <f>'[3]Relatório Empregados II'!$Y38:$Y38</f>
        <v>0</v>
      </c>
      <c r="J37" s="145">
        <f>'[3]Relatório Empregados II'!$AB38:$AB38</f>
        <v>0</v>
      </c>
      <c r="K37" s="160">
        <f>'[3]Relatório Empregados II'!$AE38:$AE38</f>
        <v>0</v>
      </c>
      <c r="L37" s="161" cm="1">
        <f t="array" ref="L37">'[3]Relatório Empregados II'!$AI38:$AI38</f>
        <v>514320</v>
      </c>
      <c r="M37" s="147">
        <f>'[3]Relatório Empregados II'!$AL38:$AL38</f>
        <v>0</v>
      </c>
      <c r="N37" s="148">
        <f>'[3]Relatório Empregados II'!$AP38</f>
        <v>0</v>
      </c>
      <c r="O37" s="161">
        <f>'[3]Relatório Empregados II'!$AR38</f>
        <v>0</v>
      </c>
      <c r="P37" s="149">
        <f>'[3]Relatório Empregados II'!$AT38:$AT38</f>
        <v>0</v>
      </c>
      <c r="Q37" s="150">
        <f>'[3]Relatório Empregados II'!$AX38:$AX38</f>
        <v>180</v>
      </c>
      <c r="R37" s="151">
        <f>'[3]Relatório Empregados II'!$BA38:$BA38</f>
        <v>0</v>
      </c>
      <c r="S37" s="152" t="str">
        <f>'[3]Relatório Empregados II'!$BE38:$BE38</f>
        <v/>
      </c>
      <c r="T37" s="152" t="str">
        <f>'[3]Relatório Empregados II'!$BH38:$BH38</f>
        <v>CLT</v>
      </c>
      <c r="U37" s="146">
        <f>'[3]Relatório Empregados II'!$BK38:$BK38</f>
        <v>0</v>
      </c>
      <c r="V37" s="163">
        <f>'[3]Relatório Empregados II'!$BN38</f>
        <v>0</v>
      </c>
      <c r="W37" s="204">
        <f>'[3]Relatório Empregados II'!$BP38</f>
        <v>0</v>
      </c>
      <c r="X37" s="138">
        <f>'[3]Relatório Empregados II'!$BR38:$BR38</f>
        <v>1238.1099999999999</v>
      </c>
      <c r="Y37" s="155">
        <f>'[3]Relatório Empregados II'!$BU38</f>
        <v>0</v>
      </c>
      <c r="Z37" s="165">
        <f>'[3]Relatório Empregados II'!$BW38:$BW38</f>
        <v>0</v>
      </c>
      <c r="AA37" s="166">
        <f>'[3]Relatório Empregados II'!$CA38:$CA38</f>
        <v>0</v>
      </c>
      <c r="AB37" s="166">
        <f>'[3]Relatório Empregados II'!$CD38:$CD38</f>
        <v>153.27000000000001</v>
      </c>
      <c r="AC37" s="166">
        <f>'[3]Relatório Empregados II'!$CG38:$CG38</f>
        <v>0</v>
      </c>
      <c r="AD37" s="166">
        <f>'[3]Relatório Empregados II'!$CJ38</f>
        <v>0</v>
      </c>
      <c r="AE37" s="166">
        <f>'[3]Relatório Empregados II'!$CL38</f>
        <v>0</v>
      </c>
      <c r="AF37" s="166">
        <f>'[3]Relatório Empregados II'!$CN38:$CN38</f>
        <v>0</v>
      </c>
      <c r="AG37" s="166">
        <f>'[3]Relatório Empregados II'!$CQ38</f>
        <v>0</v>
      </c>
      <c r="AH37" s="138">
        <f>'[3]Relatório Empregados II'!$CS38:$CS38</f>
        <v>122.52</v>
      </c>
      <c r="AI37" s="155">
        <f>'[3]Relatório Empregados II'!$CV38:$CV38</f>
        <v>0</v>
      </c>
      <c r="AJ37" s="138">
        <f>'[3]Relatório Empregados II'!$CY38:$CY38</f>
        <v>425.75700000000001</v>
      </c>
      <c r="AK37" s="155">
        <f>'[3]Relatório Empregados II'!$DB38:$DB38</f>
        <v>425.75700000000001</v>
      </c>
      <c r="AL37" s="138">
        <f>'[3]Relatório Empregados II'!$DE38:$DE38</f>
        <v>0</v>
      </c>
      <c r="AM37" s="138">
        <f>'[3]Relatório Empregados II'!$DH38</f>
        <v>0</v>
      </c>
      <c r="AN37" s="155">
        <f>'[3]Relatório Empregados II'!$DJ38</f>
        <v>425.75700000000001</v>
      </c>
      <c r="AO37" s="138">
        <f>'[3]Relatório Empregados II'!$DL38</f>
        <v>0</v>
      </c>
      <c r="AP37" s="138">
        <f>'[3]Relatório Empregados II'!$DM$3:$DM38</f>
        <v>0</v>
      </c>
      <c r="AQ37" s="155"/>
      <c r="AR37" s="155"/>
      <c r="AS37" s="138">
        <f>'[3]Relatório Empregados II'!$DQ38:$DQ38</f>
        <v>0</v>
      </c>
      <c r="AT37" s="167">
        <f>'[3]Relatório Empregados II'!$DT38</f>
        <v>0</v>
      </c>
      <c r="AU37" s="165">
        <f>'[3]Relatório Empregados II'!$DV38</f>
        <v>0</v>
      </c>
      <c r="AV37" s="165">
        <f>'[3]Relatório Empregados II'!$DX38</f>
        <v>0</v>
      </c>
      <c r="AW37" s="154">
        <f>'[3]Relatório Empregados II'!$DZ38</f>
        <v>0</v>
      </c>
      <c r="AX37" s="154">
        <f>'[3]Relatório Empregados II'!$EB38</f>
        <v>0</v>
      </c>
      <c r="AY37" s="165" t="str">
        <f>'[3]Relatório Empregados II'!$ED38</f>
        <v>HIGIENIZAÇAO</v>
      </c>
      <c r="AZ37" s="154">
        <f>'[3]Relatório Empregados II'!$EH38</f>
        <v>0</v>
      </c>
      <c r="BA37" s="154">
        <f>'[3]Relatório Empregados II'!$EJ38</f>
        <v>0</v>
      </c>
    </row>
    <row r="38" spans="1:53">
      <c r="A38" s="168" t="str">
        <f>IFERROR(('[3]Relatório Empregados II'!$A39:$B39),"")</f>
        <v>31/07/2020</v>
      </c>
      <c r="B38" s="140" t="str">
        <f>'[3]Relatório Empregados II'!$D39:$D39</f>
        <v>12955134000900</v>
      </c>
      <c r="C38" s="156" t="str">
        <f>'[3]Relatório Empregados II'!$G39:$G39</f>
        <v>INSTITUTO DIVA ALVES DO BRASIL</v>
      </c>
      <c r="D38" s="159" t="str">
        <f>'[3]Relatório Empregados II'!$J39</f>
        <v>6033075</v>
      </c>
      <c r="E38" s="141" t="str">
        <f>'[3]Relatório Empregados II'!$L39:L39</f>
        <v>UPA 24H PARQUE LAFAIETE - DUQUE DE CAXIAS I</v>
      </c>
      <c r="F38" s="142" t="str">
        <f>'[3]Relatório Empregados II'!$P39:$P39</f>
        <v>0008/2020</v>
      </c>
      <c r="G38" s="171" cm="1">
        <f t="array" ref="G38">'[3]Relatório Empregados II'!$T39:T39</f>
        <v>2020</v>
      </c>
      <c r="H38" s="143" t="str">
        <f>'[3]Relatório Empregados II'!$W39</f>
        <v>07</v>
      </c>
      <c r="I38" s="144">
        <f>'[3]Relatório Empregados II'!$Y39:$Y39</f>
        <v>0</v>
      </c>
      <c r="J38" s="145">
        <f>'[3]Relatório Empregados II'!$AB39:$AB39</f>
        <v>0</v>
      </c>
      <c r="K38" s="160">
        <f>'[3]Relatório Empregados II'!$AE39:$AE39</f>
        <v>0</v>
      </c>
      <c r="L38" s="161" cm="1">
        <f t="array" ref="L38">'[3]Relatório Empregados II'!$AI39:$AI39</f>
        <v>514320</v>
      </c>
      <c r="M38" s="147">
        <f>'[3]Relatório Empregados II'!$AL39:$AL39</f>
        <v>0</v>
      </c>
      <c r="N38" s="148">
        <f>'[3]Relatório Empregados II'!$AP39</f>
        <v>0</v>
      </c>
      <c r="O38" s="161">
        <f>'[3]Relatório Empregados II'!$AR39</f>
        <v>0</v>
      </c>
      <c r="P38" s="149">
        <f>'[3]Relatório Empregados II'!$AT39:$AT39</f>
        <v>0</v>
      </c>
      <c r="Q38" s="150">
        <f>'[3]Relatório Empregados II'!$AX39:$AX39</f>
        <v>180</v>
      </c>
      <c r="R38" s="151">
        <f>'[3]Relatório Empregados II'!$BA39:$BA39</f>
        <v>0</v>
      </c>
      <c r="S38" s="152" t="str">
        <f>'[3]Relatório Empregados II'!$BE39:$BE39</f>
        <v/>
      </c>
      <c r="T38" s="152" t="str">
        <f>'[3]Relatório Empregados II'!$BH39:$BH39</f>
        <v>CLT</v>
      </c>
      <c r="U38" s="146">
        <f>'[3]Relatório Empregados II'!$BK39:$BK39</f>
        <v>0</v>
      </c>
      <c r="V38" s="163">
        <f>'[3]Relatório Empregados II'!$BN39</f>
        <v>0</v>
      </c>
      <c r="W38" s="204">
        <f>'[3]Relatório Empregados II'!$BP39</f>
        <v>0</v>
      </c>
      <c r="X38" s="138">
        <f>'[3]Relatório Empregados II'!$BR39:$BR39</f>
        <v>1238.1099999999999</v>
      </c>
      <c r="Y38" s="155">
        <f>'[3]Relatório Empregados II'!$BU39</f>
        <v>0</v>
      </c>
      <c r="Z38" s="165">
        <f>'[3]Relatório Empregados II'!$BW39:$BW39</f>
        <v>0</v>
      </c>
      <c r="AA38" s="166">
        <f>'[3]Relatório Empregados II'!$CA39:$CA39</f>
        <v>0</v>
      </c>
      <c r="AB38" s="166">
        <f>'[3]Relatório Empregados II'!$CD39:$CD39</f>
        <v>209</v>
      </c>
      <c r="AC38" s="166">
        <f>'[3]Relatório Empregados II'!$CG39:$CG39</f>
        <v>0</v>
      </c>
      <c r="AD38" s="166">
        <f>'[3]Relatório Empregados II'!$CJ39</f>
        <v>0</v>
      </c>
      <c r="AE38" s="166">
        <f>'[3]Relatório Empregados II'!$CL39</f>
        <v>0</v>
      </c>
      <c r="AF38" s="166">
        <f>'[3]Relatório Empregados II'!$CN39:$CN39</f>
        <v>0</v>
      </c>
      <c r="AG38" s="166">
        <f>'[3]Relatório Empregados II'!$CQ39</f>
        <v>0</v>
      </c>
      <c r="AH38" s="138">
        <f>'[3]Relatório Empregados II'!$CS39:$CS39</f>
        <v>145.49</v>
      </c>
      <c r="AI38" s="155">
        <f>'[3]Relatório Empregados II'!$CV39:$CV39</f>
        <v>0</v>
      </c>
      <c r="AJ38" s="138">
        <f>'[3]Relatório Empregados II'!$CY39:$CY39</f>
        <v>505.5847</v>
      </c>
      <c r="AK38" s="155">
        <f>'[3]Relatório Empregados II'!$DB39:$DB39</f>
        <v>505.5847</v>
      </c>
      <c r="AL38" s="138">
        <f>'[3]Relatório Empregados II'!$DE39:$DE39</f>
        <v>0</v>
      </c>
      <c r="AM38" s="138">
        <f>'[3]Relatório Empregados II'!$DH39</f>
        <v>0</v>
      </c>
      <c r="AN38" s="155">
        <f>'[3]Relatório Empregados II'!$DJ39</f>
        <v>505.5847</v>
      </c>
      <c r="AO38" s="138">
        <f>'[3]Relatório Empregados II'!$DL39</f>
        <v>0</v>
      </c>
      <c r="AP38" s="138">
        <f>'[3]Relatório Empregados II'!$DM$3:$DM39</f>
        <v>0</v>
      </c>
      <c r="AQ38" s="155"/>
      <c r="AR38" s="155"/>
      <c r="AS38" s="138">
        <f>'[3]Relatório Empregados II'!$DQ39:$DQ39</f>
        <v>0</v>
      </c>
      <c r="AT38" s="167">
        <f>'[3]Relatório Empregados II'!$DT39</f>
        <v>0</v>
      </c>
      <c r="AU38" s="165">
        <f>'[3]Relatório Empregados II'!$DV39</f>
        <v>0</v>
      </c>
      <c r="AV38" s="165">
        <f>'[3]Relatório Empregados II'!$DX39</f>
        <v>0</v>
      </c>
      <c r="AW38" s="154">
        <f>'[3]Relatório Empregados II'!$DZ39</f>
        <v>0</v>
      </c>
      <c r="AX38" s="154">
        <f>'[3]Relatório Empregados II'!$EB39</f>
        <v>0</v>
      </c>
      <c r="AY38" s="165" t="str">
        <f>'[3]Relatório Empregados II'!$ED39</f>
        <v>HIGIENIZAÇAO</v>
      </c>
      <c r="AZ38" s="154">
        <f>'[3]Relatório Empregados II'!$EH39</f>
        <v>0</v>
      </c>
      <c r="BA38" s="154">
        <f>'[3]Relatório Empregados II'!$EJ39</f>
        <v>0</v>
      </c>
    </row>
    <row r="39" spans="1:53">
      <c r="A39" s="168" t="str">
        <f>IFERROR(('[3]Relatório Empregados II'!$A40:$B40),"")</f>
        <v>31/07/2020</v>
      </c>
      <c r="B39" s="140" t="str">
        <f>'[3]Relatório Empregados II'!$D40:$D40</f>
        <v>12955134000900</v>
      </c>
      <c r="C39" s="156" t="str">
        <f>'[3]Relatório Empregados II'!$G40:$G40</f>
        <v>INSTITUTO DIVA ALVES DO BRASIL</v>
      </c>
      <c r="D39" s="159" t="str">
        <f>'[3]Relatório Empregados II'!$J40</f>
        <v>6033075</v>
      </c>
      <c r="E39" s="141" t="str">
        <f>'[3]Relatório Empregados II'!$L40:L40</f>
        <v>UPA 24H PARQUE LAFAIETE - DUQUE DE CAXIAS I</v>
      </c>
      <c r="F39" s="142" t="str">
        <f>'[3]Relatório Empregados II'!$P40:$P40</f>
        <v>0008/2020</v>
      </c>
      <c r="G39" s="171" cm="1">
        <f t="array" ref="G39">'[3]Relatório Empregados II'!$T40:T40</f>
        <v>2020</v>
      </c>
      <c r="H39" s="143" t="str">
        <f>'[3]Relatório Empregados II'!$W40</f>
        <v>07</v>
      </c>
      <c r="I39" s="144">
        <f>'[3]Relatório Empregados II'!$Y40:$Y40</f>
        <v>0</v>
      </c>
      <c r="J39" s="145">
        <f>'[3]Relatório Empregados II'!$AB40:$AB40</f>
        <v>0</v>
      </c>
      <c r="K39" s="160">
        <f>'[3]Relatório Empregados II'!$AE40:$AE40</f>
        <v>0</v>
      </c>
      <c r="L39" s="161" cm="1">
        <f t="array" ref="L39">'[3]Relatório Empregados II'!$AI40:$AI40</f>
        <v>514320</v>
      </c>
      <c r="M39" s="147">
        <f>'[3]Relatório Empregados II'!$AL40:$AL40</f>
        <v>0</v>
      </c>
      <c r="N39" s="148">
        <f>'[3]Relatório Empregados II'!$AP40</f>
        <v>0</v>
      </c>
      <c r="O39" s="161">
        <f>'[3]Relatório Empregados II'!$AR40</f>
        <v>0</v>
      </c>
      <c r="P39" s="149">
        <f>'[3]Relatório Empregados II'!$AT40:$AT40</f>
        <v>0</v>
      </c>
      <c r="Q39" s="150">
        <f>'[3]Relatório Empregados II'!$AX40:$AX40</f>
        <v>180</v>
      </c>
      <c r="R39" s="151">
        <f>'[3]Relatório Empregados II'!$BA40:$BA40</f>
        <v>0</v>
      </c>
      <c r="S39" s="152" t="str">
        <f>'[3]Relatório Empregados II'!$BE40:$BE40</f>
        <v/>
      </c>
      <c r="T39" s="152" t="str">
        <f>'[3]Relatório Empregados II'!$BH40:$BH40</f>
        <v>CLT</v>
      </c>
      <c r="U39" s="146">
        <f>'[3]Relatório Empregados II'!$BK40:$BK40</f>
        <v>0</v>
      </c>
      <c r="V39" s="163">
        <f>'[3]Relatório Empregados II'!$BN40</f>
        <v>0</v>
      </c>
      <c r="W39" s="204">
        <f>'[3]Relatório Empregados II'!$BP40</f>
        <v>0</v>
      </c>
      <c r="X39" s="138">
        <f>'[3]Relatório Empregados II'!$BR40:$BR40</f>
        <v>1238.1099999999999</v>
      </c>
      <c r="Y39" s="155">
        <f>'[3]Relatório Empregados II'!$BU40</f>
        <v>0</v>
      </c>
      <c r="Z39" s="165">
        <f>'[3]Relatório Empregados II'!$BW40:$BW40</f>
        <v>0</v>
      </c>
      <c r="AA39" s="166">
        <f>'[3]Relatório Empregados II'!$CA40:$CA40</f>
        <v>0</v>
      </c>
      <c r="AB39" s="166">
        <f>'[3]Relatório Empregados II'!$CD40:$CD40</f>
        <v>209</v>
      </c>
      <c r="AC39" s="166">
        <f>'[3]Relatório Empregados II'!$CG40:$CG40</f>
        <v>0</v>
      </c>
      <c r="AD39" s="166">
        <f>'[3]Relatório Empregados II'!$CJ40</f>
        <v>0</v>
      </c>
      <c r="AE39" s="166">
        <f>'[3]Relatório Empregados II'!$CL40</f>
        <v>0</v>
      </c>
      <c r="AF39" s="166">
        <f>'[3]Relatório Empregados II'!$CN40:$CN40</f>
        <v>0</v>
      </c>
      <c r="AG39" s="166">
        <f>'[3]Relatório Empregados II'!$CQ40</f>
        <v>0</v>
      </c>
      <c r="AH39" s="138">
        <f>'[3]Relatório Empregados II'!$CS40:$CS40</f>
        <v>121.9</v>
      </c>
      <c r="AI39" s="155">
        <f>'[3]Relatório Empregados II'!$CV40:$CV40</f>
        <v>0</v>
      </c>
      <c r="AJ39" s="138">
        <f>'[3]Relatório Empregados II'!$CY40:$CY40</f>
        <v>423.62473999999997</v>
      </c>
      <c r="AK39" s="155">
        <f>'[3]Relatório Empregados II'!$DB40:$DB40</f>
        <v>423.62473999999997</v>
      </c>
      <c r="AL39" s="138">
        <f>'[3]Relatório Empregados II'!$DE40:$DE40</f>
        <v>0</v>
      </c>
      <c r="AM39" s="138">
        <f>'[3]Relatório Empregados II'!$DH40</f>
        <v>0</v>
      </c>
      <c r="AN39" s="155">
        <f>'[3]Relatório Empregados II'!$DJ40</f>
        <v>423.62473999999997</v>
      </c>
      <c r="AO39" s="138">
        <f>'[3]Relatório Empregados II'!$DL40</f>
        <v>0</v>
      </c>
      <c r="AP39" s="138">
        <f>'[3]Relatório Empregados II'!$DM$3:$DM40</f>
        <v>0</v>
      </c>
      <c r="AQ39" s="155"/>
      <c r="AR39" s="155"/>
      <c r="AS39" s="138">
        <f>'[3]Relatório Empregados II'!$DQ40:$DQ40</f>
        <v>0</v>
      </c>
      <c r="AT39" s="167">
        <f>'[3]Relatório Empregados II'!$DT40</f>
        <v>0</v>
      </c>
      <c r="AU39" s="165">
        <f>'[3]Relatório Empregados II'!$DV40</f>
        <v>0</v>
      </c>
      <c r="AV39" s="165">
        <f>'[3]Relatório Empregados II'!$DX40</f>
        <v>0</v>
      </c>
      <c r="AW39" s="154">
        <f>'[3]Relatório Empregados II'!$DZ40</f>
        <v>0</v>
      </c>
      <c r="AX39" s="154">
        <f>'[3]Relatório Empregados II'!$EB40</f>
        <v>0</v>
      </c>
      <c r="AY39" s="165" t="str">
        <f>'[3]Relatório Empregados II'!$ED40</f>
        <v>HIGIENIZAÇAO</v>
      </c>
      <c r="AZ39" s="154">
        <f>'[3]Relatório Empregados II'!$EH40</f>
        <v>0</v>
      </c>
      <c r="BA39" s="154">
        <f>'[3]Relatório Empregados II'!$EJ40</f>
        <v>0</v>
      </c>
    </row>
    <row r="40" spans="1:53">
      <c r="A40" s="168" t="str">
        <f>IFERROR(('[3]Relatório Empregados II'!$A41:$B41),"")</f>
        <v>31/07/2020</v>
      </c>
      <c r="B40" s="140" t="str">
        <f>'[3]Relatório Empregados II'!$D41:$D41</f>
        <v>12955134000900</v>
      </c>
      <c r="C40" s="156" t="str">
        <f>'[3]Relatório Empregados II'!$G41:$G41</f>
        <v>INSTITUTO DIVA ALVES DO BRASIL</v>
      </c>
      <c r="D40" s="159" t="str">
        <f>'[3]Relatório Empregados II'!$J41</f>
        <v>6033075</v>
      </c>
      <c r="E40" s="141" t="str">
        <f>'[3]Relatório Empregados II'!$L41:L41</f>
        <v>UPA 24H PARQUE LAFAIETE - DUQUE DE CAXIAS I</v>
      </c>
      <c r="F40" s="142" t="str">
        <f>'[3]Relatório Empregados II'!$P41:$P41</f>
        <v>0008/2020</v>
      </c>
      <c r="G40" s="171" cm="1">
        <f t="array" ref="G40">'[3]Relatório Empregados II'!$T41:T41</f>
        <v>2020</v>
      </c>
      <c r="H40" s="143" t="str">
        <f>'[3]Relatório Empregados II'!$W41</f>
        <v>07</v>
      </c>
      <c r="I40" s="144">
        <f>'[3]Relatório Empregados II'!$Y41:$Y41</f>
        <v>0</v>
      </c>
      <c r="J40" s="145">
        <f>'[3]Relatório Empregados II'!$AB41:$AB41</f>
        <v>0</v>
      </c>
      <c r="K40" s="160">
        <f>'[3]Relatório Empregados II'!$AE41:$AE41</f>
        <v>0</v>
      </c>
      <c r="L40" s="161" cm="1">
        <f t="array" ref="L40">'[3]Relatório Empregados II'!$AI41:$AI41</f>
        <v>322205</v>
      </c>
      <c r="M40" s="147">
        <f>'[3]Relatório Empregados II'!$AL41:$AL41</f>
        <v>0</v>
      </c>
      <c r="N40" s="148">
        <f>'[3]Relatório Empregados II'!$AP41</f>
        <v>0</v>
      </c>
      <c r="O40" s="161">
        <f>'[3]Relatório Empregados II'!$AR41</f>
        <v>0</v>
      </c>
      <c r="P40" s="149">
        <f>'[3]Relatório Empregados II'!$AT41:$AT41</f>
        <v>0</v>
      </c>
      <c r="Q40" s="150">
        <f>'[3]Relatório Empregados II'!$AX41:$AX41</f>
        <v>180</v>
      </c>
      <c r="R40" s="151">
        <f>'[3]Relatório Empregados II'!$BA41:$BA41</f>
        <v>0</v>
      </c>
      <c r="S40" s="152">
        <f>'[3]Relatório Empregados II'!$BE41:$BE41</f>
        <v>44017</v>
      </c>
      <c r="T40" s="152" t="str">
        <f>'[3]Relatório Empregados II'!$BH41:$BH41</f>
        <v>CLT</v>
      </c>
      <c r="U40" s="146">
        <f>'[3]Relatório Empregados II'!$BK41:$BK41</f>
        <v>0</v>
      </c>
      <c r="V40" s="163">
        <f>'[3]Relatório Empregados II'!$BN41</f>
        <v>0</v>
      </c>
      <c r="W40" s="204">
        <f>'[3]Relatório Empregados II'!$BP41</f>
        <v>0</v>
      </c>
      <c r="X40" s="138">
        <f>'[3]Relatório Empregados II'!$BR41:$BR41</f>
        <v>1665.93</v>
      </c>
      <c r="Y40" s="155">
        <f>'[3]Relatório Empregados II'!$BU41</f>
        <v>0</v>
      </c>
      <c r="Z40" s="165">
        <f>'[3]Relatório Empregados II'!$BW41:$BW41</f>
        <v>0</v>
      </c>
      <c r="AA40" s="166">
        <f>'[3]Relatório Empregados II'!$CA41:$CA41</f>
        <v>648.16999999999996</v>
      </c>
      <c r="AB40" s="166">
        <f>'[3]Relatório Empregados II'!$CD41:$CD41</f>
        <v>0</v>
      </c>
      <c r="AC40" s="166">
        <f>'[3]Relatório Empregados II'!$CG41:$CG41</f>
        <v>0</v>
      </c>
      <c r="AD40" s="166">
        <f>'[3]Relatório Empregados II'!$CJ41</f>
        <v>0</v>
      </c>
      <c r="AE40" s="166">
        <f>'[3]Relatório Empregados II'!$CL41</f>
        <v>0</v>
      </c>
      <c r="AF40" s="166">
        <f>'[3]Relatório Empregados II'!$CN41:$CN41</f>
        <v>0</v>
      </c>
      <c r="AG40" s="166">
        <f>'[3]Relatório Empregados II'!$CQ41</f>
        <v>0</v>
      </c>
      <c r="AH40" s="138">
        <f>'[3]Relatório Empregados II'!$CS41:$CS41</f>
        <v>12.7</v>
      </c>
      <c r="AI40" s="155">
        <f>'[3]Relatório Empregados II'!$CV41:$CV41</f>
        <v>0</v>
      </c>
      <c r="AJ40" s="138">
        <f>'[3]Relatório Empregados II'!$CY41:$CY41</f>
        <v>1073.6526799999999</v>
      </c>
      <c r="AK40" s="155">
        <f>'[3]Relatório Empregados II'!$DB41:$DB41</f>
        <v>1073.6526799999999</v>
      </c>
      <c r="AL40" s="138">
        <f>'[3]Relatório Empregados II'!$DE41:$DE41</f>
        <v>0</v>
      </c>
      <c r="AM40" s="138">
        <f>'[3]Relatório Empregados II'!$DH41</f>
        <v>0</v>
      </c>
      <c r="AN40" s="155">
        <f>'[3]Relatório Empregados II'!$DJ41</f>
        <v>1073.6526799999999</v>
      </c>
      <c r="AO40" s="138">
        <f>'[3]Relatório Empregados II'!$DL41</f>
        <v>0</v>
      </c>
      <c r="AP40" s="138">
        <f>'[3]Relatório Empregados II'!$DM$3:$DM41</f>
        <v>0</v>
      </c>
      <c r="AQ40" s="155"/>
      <c r="AR40" s="155"/>
      <c r="AS40" s="138">
        <f>'[3]Relatório Empregados II'!$DQ41:$DQ41</f>
        <v>2590.21</v>
      </c>
      <c r="AT40" s="167">
        <f>'[3]Relatório Empregados II'!$DT41</f>
        <v>0</v>
      </c>
      <c r="AU40" s="165">
        <f>'[3]Relatório Empregados II'!$DV41</f>
        <v>0</v>
      </c>
      <c r="AV40" s="165">
        <f>'[3]Relatório Empregados II'!$DX41</f>
        <v>0</v>
      </c>
      <c r="AW40" s="154">
        <f>'[3]Relatório Empregados II'!$DZ41</f>
        <v>0</v>
      </c>
      <c r="AX40" s="154">
        <f>'[3]Relatório Empregados II'!$EB41</f>
        <v>0</v>
      </c>
      <c r="AY40" s="165" t="str">
        <f>'[3]Relatório Empregados II'!$ED41</f>
        <v>SALA DE OBSERVAÇAO</v>
      </c>
      <c r="AZ40" s="154">
        <f>'[3]Relatório Empregados II'!$EH41</f>
        <v>0</v>
      </c>
      <c r="BA40" s="154">
        <f>'[3]Relatório Empregados II'!$EJ41</f>
        <v>0</v>
      </c>
    </row>
    <row r="41" spans="1:53">
      <c r="A41" s="168" t="str">
        <f>IFERROR(('[3]Relatório Empregados II'!$A42:$B42),"")</f>
        <v>31/07/2020</v>
      </c>
      <c r="B41" s="140" t="str">
        <f>'[3]Relatório Empregados II'!$D42:$D42</f>
        <v>12955134000900</v>
      </c>
      <c r="C41" s="156" t="str">
        <f>'[3]Relatório Empregados II'!$G42:$G42</f>
        <v>INSTITUTO DIVA ALVES DO BRASIL</v>
      </c>
      <c r="D41" s="159" t="str">
        <f>'[3]Relatório Empregados II'!$J42</f>
        <v>6033075</v>
      </c>
      <c r="E41" s="141" t="str">
        <f>'[3]Relatório Empregados II'!$L42:L42</f>
        <v>UPA 24H PARQUE LAFAIETE - DUQUE DE CAXIAS I</v>
      </c>
      <c r="F41" s="142" t="str">
        <f>'[3]Relatório Empregados II'!$P42:$P42</f>
        <v>0008/2020</v>
      </c>
      <c r="G41" s="171" cm="1">
        <f t="array" ref="G41">'[3]Relatório Empregados II'!$T42:T42</f>
        <v>2020</v>
      </c>
      <c r="H41" s="143" t="str">
        <f>'[3]Relatório Empregados II'!$W42</f>
        <v>07</v>
      </c>
      <c r="I41" s="144">
        <f>'[3]Relatório Empregados II'!$Y42:$Y42</f>
        <v>0</v>
      </c>
      <c r="J41" s="145">
        <f>'[3]Relatório Empregados II'!$AB42:$AB42</f>
        <v>0</v>
      </c>
      <c r="K41" s="160">
        <f>'[3]Relatório Empregados II'!$AE42:$AE42</f>
        <v>0</v>
      </c>
      <c r="L41" s="161" cm="1">
        <f t="array" ref="L41">'[3]Relatório Empregados II'!$AI42:$AI42</f>
        <v>515110</v>
      </c>
      <c r="M41" s="147">
        <f>'[3]Relatório Empregados II'!$AL42:$AL42</f>
        <v>0</v>
      </c>
      <c r="N41" s="148">
        <f>'[3]Relatório Empregados II'!$AP42</f>
        <v>0</v>
      </c>
      <c r="O41" s="161">
        <f>'[3]Relatório Empregados II'!$AR42</f>
        <v>0</v>
      </c>
      <c r="P41" s="149">
        <f>'[3]Relatório Empregados II'!$AT42:$AT42</f>
        <v>0</v>
      </c>
      <c r="Q41" s="150">
        <f>'[3]Relatório Empregados II'!$AX42:$AX42</f>
        <v>180</v>
      </c>
      <c r="R41" s="151">
        <f>'[3]Relatório Empregados II'!$BA42:$BA42</f>
        <v>0</v>
      </c>
      <c r="S41" s="152" t="str">
        <f>'[3]Relatório Empregados II'!$BE42:$BE42</f>
        <v/>
      </c>
      <c r="T41" s="152" t="str">
        <f>'[3]Relatório Empregados II'!$BH42:$BH42</f>
        <v>CLT</v>
      </c>
      <c r="U41" s="146">
        <f>'[3]Relatório Empregados II'!$BK42:$BK42</f>
        <v>0</v>
      </c>
      <c r="V41" s="163">
        <f>'[3]Relatório Empregados II'!$BN42</f>
        <v>0</v>
      </c>
      <c r="W41" s="204">
        <f>'[3]Relatório Empregados II'!$BP42</f>
        <v>0</v>
      </c>
      <c r="X41" s="138">
        <f>'[3]Relatório Empregados II'!$BR42:$BR42</f>
        <v>1283.73</v>
      </c>
      <c r="Y41" s="155">
        <f>'[3]Relatório Empregados II'!$BU42</f>
        <v>0</v>
      </c>
      <c r="Z41" s="165">
        <f>'[3]Relatório Empregados II'!$BW42:$BW42</f>
        <v>0</v>
      </c>
      <c r="AA41" s="166">
        <f>'[3]Relatório Empregados II'!$CA42:$CA42</f>
        <v>0</v>
      </c>
      <c r="AB41" s="166">
        <f>'[3]Relatório Empregados II'!$CD42:$CD42</f>
        <v>209</v>
      </c>
      <c r="AC41" s="166">
        <f>'[3]Relatório Empregados II'!$CG42:$CG42</f>
        <v>0</v>
      </c>
      <c r="AD41" s="166">
        <f>'[3]Relatório Empregados II'!$CJ42</f>
        <v>0</v>
      </c>
      <c r="AE41" s="166">
        <f>'[3]Relatório Empregados II'!$CL42</f>
        <v>0</v>
      </c>
      <c r="AF41" s="166">
        <f>'[3]Relatório Empregados II'!$CN42:$CN42</f>
        <v>0</v>
      </c>
      <c r="AG41" s="166">
        <f>'[3]Relatório Empregados II'!$CQ42</f>
        <v>0</v>
      </c>
      <c r="AH41" s="138">
        <f>'[3]Relatório Empregados II'!$CS42:$CS42</f>
        <v>185.19</v>
      </c>
      <c r="AI41" s="155">
        <f>'[3]Relatório Empregados II'!$CV42:$CV42</f>
        <v>0</v>
      </c>
      <c r="AJ41" s="138">
        <f>'[3]Relatório Empregados II'!$CY42:$CY42</f>
        <v>643.55610000000001</v>
      </c>
      <c r="AK41" s="155">
        <f>'[3]Relatório Empregados II'!$DB42:$DB42</f>
        <v>643.55610000000001</v>
      </c>
      <c r="AL41" s="138">
        <f>'[3]Relatório Empregados II'!$DE42:$DE42</f>
        <v>0</v>
      </c>
      <c r="AM41" s="138">
        <f>'[3]Relatório Empregados II'!$DH42</f>
        <v>0</v>
      </c>
      <c r="AN41" s="155">
        <f>'[3]Relatório Empregados II'!$DJ42</f>
        <v>643.55610000000001</v>
      </c>
      <c r="AO41" s="138">
        <f>'[3]Relatório Empregados II'!$DL42</f>
        <v>0</v>
      </c>
      <c r="AP41" s="138">
        <f>'[3]Relatório Empregados II'!$DM$3:$DM42</f>
        <v>0</v>
      </c>
      <c r="AQ41" s="155"/>
      <c r="AR41" s="155"/>
      <c r="AS41" s="138">
        <f>'[3]Relatório Empregados II'!$DQ42:$DQ42</f>
        <v>0</v>
      </c>
      <c r="AT41" s="167">
        <f>'[3]Relatório Empregados II'!$DT42</f>
        <v>0</v>
      </c>
      <c r="AU41" s="165">
        <f>'[3]Relatório Empregados II'!$DV42</f>
        <v>0</v>
      </c>
      <c r="AV41" s="165">
        <f>'[3]Relatório Empregados II'!$DX42</f>
        <v>0</v>
      </c>
      <c r="AW41" s="154">
        <f>'[3]Relatório Empregados II'!$DZ42</f>
        <v>0</v>
      </c>
      <c r="AX41" s="154">
        <f>'[3]Relatório Empregados II'!$EB42</f>
        <v>0</v>
      </c>
      <c r="AY41" s="165" t="str">
        <f>'[3]Relatório Empregados II'!$ED42</f>
        <v>ACOLHIMENTO</v>
      </c>
      <c r="AZ41" s="154">
        <f>'[3]Relatório Empregados II'!$EH42</f>
        <v>0</v>
      </c>
      <c r="BA41" s="154">
        <f>'[3]Relatório Empregados II'!$EJ42</f>
        <v>0</v>
      </c>
    </row>
    <row r="42" spans="1:53">
      <c r="A42" s="168" t="str">
        <f>IFERROR(('[3]Relatório Empregados II'!$A43:$B43),"")</f>
        <v>31/07/2020</v>
      </c>
      <c r="B42" s="140" t="str">
        <f>'[3]Relatório Empregados II'!$D43:$D43</f>
        <v>12955134000900</v>
      </c>
      <c r="C42" s="156" t="str">
        <f>'[3]Relatório Empregados II'!$G43:$G43</f>
        <v>INSTITUTO DIVA ALVES DO BRASIL</v>
      </c>
      <c r="D42" s="159" t="str">
        <f>'[3]Relatório Empregados II'!$J43</f>
        <v>6033075</v>
      </c>
      <c r="E42" s="141" t="str">
        <f>'[3]Relatório Empregados II'!$L43:L43</f>
        <v>UPA 24H PARQUE LAFAIETE - DUQUE DE CAXIAS I</v>
      </c>
      <c r="F42" s="142" t="str">
        <f>'[3]Relatório Empregados II'!$P43:$P43</f>
        <v>0008/2020</v>
      </c>
      <c r="G42" s="171" cm="1">
        <f t="array" ref="G42">'[3]Relatório Empregados II'!$T43:T43</f>
        <v>2020</v>
      </c>
      <c r="H42" s="143" t="str">
        <f>'[3]Relatório Empregados II'!$W43</f>
        <v>07</v>
      </c>
      <c r="I42" s="144">
        <f>'[3]Relatório Empregados II'!$Y43:$Y43</f>
        <v>0</v>
      </c>
      <c r="J42" s="145">
        <f>'[3]Relatório Empregados II'!$AB43:$AB43</f>
        <v>0</v>
      </c>
      <c r="K42" s="160">
        <f>'[3]Relatório Empregados II'!$AE43:$AE43</f>
        <v>0</v>
      </c>
      <c r="L42" s="161" cm="1">
        <f t="array" ref="L42">'[3]Relatório Empregados II'!$AI43:$AI43</f>
        <v>223505</v>
      </c>
      <c r="M42" s="147">
        <f>'[3]Relatório Empregados II'!$AL43:$AL43</f>
        <v>0</v>
      </c>
      <c r="N42" s="148">
        <f>'[3]Relatório Empregados II'!$AP43</f>
        <v>0</v>
      </c>
      <c r="O42" s="161">
        <f>'[3]Relatório Empregados II'!$AR43</f>
        <v>0</v>
      </c>
      <c r="P42" s="149">
        <f>'[3]Relatório Empregados II'!$AT43:$AT43</f>
        <v>0</v>
      </c>
      <c r="Q42" s="150">
        <f>'[3]Relatório Empregados II'!$AX43:$AX43</f>
        <v>180</v>
      </c>
      <c r="R42" s="151">
        <f>'[3]Relatório Empregados II'!$BA43:$BA43</f>
        <v>0</v>
      </c>
      <c r="S42" s="152" t="str">
        <f>'[3]Relatório Empregados II'!$BE43:$BE43</f>
        <v/>
      </c>
      <c r="T42" s="152" t="str">
        <f>'[3]Relatório Empregados II'!$BH43:$BH43</f>
        <v>CLT</v>
      </c>
      <c r="U42" s="146">
        <f>'[3]Relatório Empregados II'!$BK43:$BK43</f>
        <v>0</v>
      </c>
      <c r="V42" s="163">
        <f>'[3]Relatório Empregados II'!$BN43</f>
        <v>0</v>
      </c>
      <c r="W42" s="204">
        <f>'[3]Relatório Empregados II'!$BP43</f>
        <v>0</v>
      </c>
      <c r="X42" s="138">
        <f>'[3]Relatório Empregados II'!$BR43:$BR43</f>
        <v>3158.96</v>
      </c>
      <c r="Y42" s="155">
        <f>'[3]Relatório Empregados II'!$BU43</f>
        <v>0</v>
      </c>
      <c r="Z42" s="165">
        <f>'[3]Relatório Empregados II'!$BW43:$BW43</f>
        <v>0</v>
      </c>
      <c r="AA42" s="166">
        <f>'[3]Relatório Empregados II'!$CA43:$CA43</f>
        <v>0</v>
      </c>
      <c r="AB42" s="166">
        <f>'[3]Relatório Empregados II'!$CD43:$CD43</f>
        <v>209</v>
      </c>
      <c r="AC42" s="166">
        <f>'[3]Relatório Empregados II'!$CG43:$CG43</f>
        <v>0</v>
      </c>
      <c r="AD42" s="166">
        <f>'[3]Relatório Empregados II'!$CJ43</f>
        <v>0</v>
      </c>
      <c r="AE42" s="166">
        <f>'[3]Relatório Empregados II'!$CL43</f>
        <v>0</v>
      </c>
      <c r="AF42" s="166">
        <f>'[3]Relatório Empregados II'!$CN43:$CN43</f>
        <v>0</v>
      </c>
      <c r="AG42" s="166">
        <f>'[3]Relatório Empregados II'!$CQ43</f>
        <v>0</v>
      </c>
      <c r="AH42" s="138">
        <f>'[3]Relatório Empregados II'!$CS43:$CS43</f>
        <v>312.58999999999997</v>
      </c>
      <c r="AI42" s="155">
        <f>'[3]Relatório Empregados II'!$CV43:$CV43</f>
        <v>0</v>
      </c>
      <c r="AJ42" s="138">
        <f>'[3]Relatório Empregados II'!$CY43:$CY43</f>
        <v>1086.2627600000001</v>
      </c>
      <c r="AK42" s="155">
        <f>'[3]Relatório Empregados II'!$DB43:$DB43</f>
        <v>1086.2627600000001</v>
      </c>
      <c r="AL42" s="138">
        <f>'[3]Relatório Empregados II'!$DE43:$DE43</f>
        <v>0</v>
      </c>
      <c r="AM42" s="138">
        <f>'[3]Relatório Empregados II'!$DH43</f>
        <v>0</v>
      </c>
      <c r="AN42" s="155">
        <f>'[3]Relatório Empregados II'!$DJ43</f>
        <v>1086.2627600000001</v>
      </c>
      <c r="AO42" s="138">
        <f>'[3]Relatório Empregados II'!$DL43</f>
        <v>0</v>
      </c>
      <c r="AP42" s="138">
        <f>'[3]Relatório Empregados II'!$DM$3:$DM43</f>
        <v>0</v>
      </c>
      <c r="AQ42" s="155"/>
      <c r="AR42" s="155"/>
      <c r="AS42" s="138">
        <f>'[3]Relatório Empregados II'!$DQ43:$DQ43</f>
        <v>0</v>
      </c>
      <c r="AT42" s="167">
        <f>'[3]Relatório Empregados II'!$DT43</f>
        <v>0</v>
      </c>
      <c r="AU42" s="165">
        <f>'[3]Relatório Empregados II'!$DV43</f>
        <v>0</v>
      </c>
      <c r="AV42" s="165">
        <f>'[3]Relatório Empregados II'!$DX43</f>
        <v>0</v>
      </c>
      <c r="AW42" s="154">
        <f>'[3]Relatório Empregados II'!$DZ43</f>
        <v>0</v>
      </c>
      <c r="AX42" s="154">
        <f>'[3]Relatório Empregados II'!$EB43</f>
        <v>0</v>
      </c>
      <c r="AY42" s="165" t="str">
        <f>'[3]Relatório Empregados II'!$ED43</f>
        <v>SALA DE OBSERVAÇAO</v>
      </c>
      <c r="AZ42" s="154">
        <f>'[3]Relatório Empregados II'!$EH43</f>
        <v>0</v>
      </c>
      <c r="BA42" s="154">
        <f>'[3]Relatório Empregados II'!$EJ43</f>
        <v>0</v>
      </c>
    </row>
    <row r="43" spans="1:53">
      <c r="A43" s="168" t="str">
        <f>IFERROR(('[3]Relatório Empregados II'!$A44:$B44),"")</f>
        <v>31/07/2020</v>
      </c>
      <c r="B43" s="140" t="str">
        <f>'[3]Relatório Empregados II'!$D44:$D44</f>
        <v>12955134000900</v>
      </c>
      <c r="C43" s="156" t="str">
        <f>'[3]Relatório Empregados II'!$G44:$G44</f>
        <v>INSTITUTO DIVA ALVES DO BRASIL</v>
      </c>
      <c r="D43" s="159" t="str">
        <f>'[3]Relatório Empregados II'!$J44</f>
        <v>6033075</v>
      </c>
      <c r="E43" s="141" t="str">
        <f>'[3]Relatório Empregados II'!$L44:L44</f>
        <v>UPA 24H PARQUE LAFAIETE - DUQUE DE CAXIAS I</v>
      </c>
      <c r="F43" s="142" t="str">
        <f>'[3]Relatório Empregados II'!$P44:$P44</f>
        <v>0008/2020</v>
      </c>
      <c r="G43" s="171" cm="1">
        <f t="array" ref="G43">'[3]Relatório Empregados II'!$T44:T44</f>
        <v>2020</v>
      </c>
      <c r="H43" s="143" t="str">
        <f>'[3]Relatório Empregados II'!$W44</f>
        <v>07</v>
      </c>
      <c r="I43" s="144">
        <f>'[3]Relatório Empregados II'!$Y44:$Y44</f>
        <v>0</v>
      </c>
      <c r="J43" s="145">
        <f>'[3]Relatório Empregados II'!$AB44:$AB44</f>
        <v>0</v>
      </c>
      <c r="K43" s="160">
        <f>'[3]Relatório Empregados II'!$AE44:$AE44</f>
        <v>0</v>
      </c>
      <c r="L43" s="161" cm="1">
        <f t="array" ref="L43">'[3]Relatório Empregados II'!$AI44:$AI44</f>
        <v>322205</v>
      </c>
      <c r="M43" s="147">
        <f>'[3]Relatório Empregados II'!$AL44:$AL44</f>
        <v>0</v>
      </c>
      <c r="N43" s="148">
        <f>'[3]Relatório Empregados II'!$AP44</f>
        <v>0</v>
      </c>
      <c r="O43" s="161">
        <f>'[3]Relatório Empregados II'!$AR44</f>
        <v>0</v>
      </c>
      <c r="P43" s="149">
        <f>'[3]Relatório Empregados II'!$AT44:$AT44</f>
        <v>0</v>
      </c>
      <c r="Q43" s="150">
        <f>'[3]Relatório Empregados II'!$AX44:$AX44</f>
        <v>180</v>
      </c>
      <c r="R43" s="151">
        <f>'[3]Relatório Empregados II'!$BA44:$BA44</f>
        <v>0</v>
      </c>
      <c r="S43" s="152" t="str">
        <f>'[3]Relatório Empregados II'!$BE44:$BE44</f>
        <v/>
      </c>
      <c r="T43" s="152" t="str">
        <f>'[3]Relatório Empregados II'!$BH44:$BH44</f>
        <v>CLT</v>
      </c>
      <c r="U43" s="146">
        <f>'[3]Relatório Empregados II'!$BK44:$BK44</f>
        <v>0</v>
      </c>
      <c r="V43" s="163">
        <f>'[3]Relatório Empregados II'!$BN44</f>
        <v>0</v>
      </c>
      <c r="W43" s="204">
        <f>'[3]Relatório Empregados II'!$BP44</f>
        <v>0</v>
      </c>
      <c r="X43" s="138">
        <f>'[3]Relatório Empregados II'!$BR44:$BR44</f>
        <v>1665.93</v>
      </c>
      <c r="Y43" s="155">
        <f>'[3]Relatório Empregados II'!$BU44</f>
        <v>0</v>
      </c>
      <c r="Z43" s="165">
        <f>'[3]Relatório Empregados II'!$BW44:$BW44</f>
        <v>0</v>
      </c>
      <c r="AA43" s="166">
        <f>'[3]Relatório Empregados II'!$CA44:$CA44</f>
        <v>0</v>
      </c>
      <c r="AB43" s="166">
        <f>'[3]Relatório Empregados II'!$CD44:$CD44</f>
        <v>0</v>
      </c>
      <c r="AC43" s="166">
        <f>'[3]Relatório Empregados II'!$CG44:$CG44</f>
        <v>0</v>
      </c>
      <c r="AD43" s="166">
        <f>'[3]Relatório Empregados II'!$CJ44</f>
        <v>0</v>
      </c>
      <c r="AE43" s="166">
        <f>'[3]Relatório Empregados II'!$CL44</f>
        <v>0</v>
      </c>
      <c r="AF43" s="166">
        <f>'[3]Relatório Empregados II'!$CN44:$CN44</f>
        <v>0</v>
      </c>
      <c r="AG43" s="166">
        <f>'[3]Relatório Empregados II'!$CQ44</f>
        <v>0</v>
      </c>
      <c r="AH43" s="138">
        <f>'[3]Relatório Empregados II'!$CS44:$CS44</f>
        <v>0</v>
      </c>
      <c r="AI43" s="155">
        <f>'[3]Relatório Empregados II'!$CV44:$CV44</f>
        <v>0</v>
      </c>
      <c r="AJ43" s="138">
        <f>'[3]Relatório Empregados II'!$CY44:$CY44</f>
        <v>521.23054000000002</v>
      </c>
      <c r="AK43" s="155">
        <f>'[3]Relatório Empregados II'!$DB44:$DB44</f>
        <v>521.23054000000002</v>
      </c>
      <c r="AL43" s="138">
        <f>'[3]Relatório Empregados II'!$DE44:$DE44</f>
        <v>0</v>
      </c>
      <c r="AM43" s="138">
        <f>'[3]Relatório Empregados II'!$DH44</f>
        <v>0</v>
      </c>
      <c r="AN43" s="155">
        <f>'[3]Relatório Empregados II'!$DJ44</f>
        <v>521.23054000000002</v>
      </c>
      <c r="AO43" s="138">
        <f>'[3]Relatório Empregados II'!$DL44</f>
        <v>0</v>
      </c>
      <c r="AP43" s="138">
        <f>'[3]Relatório Empregados II'!$DM$3:$DM44</f>
        <v>0</v>
      </c>
      <c r="AQ43" s="155"/>
      <c r="AR43" s="155"/>
      <c r="AS43" s="138">
        <f>'[3]Relatório Empregados II'!$DQ44:$DQ44</f>
        <v>0</v>
      </c>
      <c r="AT43" s="167">
        <f>'[3]Relatório Empregados II'!$DT44</f>
        <v>0</v>
      </c>
      <c r="AU43" s="165">
        <f>'[3]Relatório Empregados II'!$DV44</f>
        <v>0</v>
      </c>
      <c r="AV43" s="165">
        <f>'[3]Relatório Empregados II'!$DX44</f>
        <v>0</v>
      </c>
      <c r="AW43" s="154">
        <f>'[3]Relatório Empregados II'!$DZ44</f>
        <v>0</v>
      </c>
      <c r="AX43" s="154">
        <f>'[3]Relatório Empregados II'!$EB44</f>
        <v>0</v>
      </c>
      <c r="AY43" s="165" t="str">
        <f>'[3]Relatório Empregados II'!$ED44</f>
        <v>SALA DE OBSERVAÇAO</v>
      </c>
      <c r="AZ43" s="154">
        <f>'[3]Relatório Empregados II'!$EH44</f>
        <v>0</v>
      </c>
      <c r="BA43" s="154">
        <f>'[3]Relatório Empregados II'!$EJ44</f>
        <v>0</v>
      </c>
    </row>
    <row r="44" spans="1:53">
      <c r="A44" s="168" t="str">
        <f>IFERROR(('[3]Relatório Empregados II'!$A45:$B45),"")</f>
        <v>31/07/2020</v>
      </c>
      <c r="B44" s="140" t="str">
        <f>'[3]Relatório Empregados II'!$D45:$D45</f>
        <v>12955134000900</v>
      </c>
      <c r="C44" s="156" t="str">
        <f>'[3]Relatório Empregados II'!$G45:$G45</f>
        <v>INSTITUTO DIVA ALVES DO BRASIL</v>
      </c>
      <c r="D44" s="159" t="str">
        <f>'[3]Relatório Empregados II'!$J45</f>
        <v>6033075</v>
      </c>
      <c r="E44" s="141" t="str">
        <f>'[3]Relatório Empregados II'!$L45:L45</f>
        <v>UPA 24H PARQUE LAFAIETE - DUQUE DE CAXIAS I</v>
      </c>
      <c r="F44" s="142" t="str">
        <f>'[3]Relatório Empregados II'!$P45:$P45</f>
        <v>0008/2020</v>
      </c>
      <c r="G44" s="171" cm="1">
        <f t="array" ref="G44">'[3]Relatório Empregados II'!$T45:T45</f>
        <v>2020</v>
      </c>
      <c r="H44" s="143" t="str">
        <f>'[3]Relatório Empregados II'!$W45</f>
        <v>07</v>
      </c>
      <c r="I44" s="144">
        <f>'[3]Relatório Empregados II'!$Y45:$Y45</f>
        <v>0</v>
      </c>
      <c r="J44" s="145">
        <f>'[3]Relatório Empregados II'!$AB45:$AB45</f>
        <v>0</v>
      </c>
      <c r="K44" s="160">
        <f>'[3]Relatório Empregados II'!$AE45:$AE45</f>
        <v>0</v>
      </c>
      <c r="L44" s="161" cm="1">
        <f t="array" ref="L44">'[3]Relatório Empregados II'!$AI45:$AI45</f>
        <v>322205</v>
      </c>
      <c r="M44" s="147">
        <f>'[3]Relatório Empregados II'!$AL45:$AL45</f>
        <v>0</v>
      </c>
      <c r="N44" s="148">
        <f>'[3]Relatório Empregados II'!$AP45</f>
        <v>0</v>
      </c>
      <c r="O44" s="161">
        <f>'[3]Relatório Empregados II'!$AR45</f>
        <v>0</v>
      </c>
      <c r="P44" s="149">
        <f>'[3]Relatório Empregados II'!$AT45:$AT45</f>
        <v>0</v>
      </c>
      <c r="Q44" s="150">
        <f>'[3]Relatório Empregados II'!$AX45:$AX45</f>
        <v>180</v>
      </c>
      <c r="R44" s="151">
        <f>'[3]Relatório Empregados II'!$BA45:$BA45</f>
        <v>0</v>
      </c>
      <c r="S44" s="152" t="str">
        <f>'[3]Relatório Empregados II'!$BE45:$BE45</f>
        <v/>
      </c>
      <c r="T44" s="152" t="str">
        <f>'[3]Relatório Empregados II'!$BH45:$BH45</f>
        <v>CLT</v>
      </c>
      <c r="U44" s="146">
        <f>'[3]Relatório Empregados II'!$BK45:$BK45</f>
        <v>0</v>
      </c>
      <c r="V44" s="163">
        <f>'[3]Relatório Empregados II'!$BN45</f>
        <v>0</v>
      </c>
      <c r="W44" s="204">
        <f>'[3]Relatório Empregados II'!$BP45</f>
        <v>0</v>
      </c>
      <c r="X44" s="138">
        <f>'[3]Relatório Empregados II'!$BR45:$BR45</f>
        <v>1665.93</v>
      </c>
      <c r="Y44" s="155">
        <f>'[3]Relatório Empregados II'!$BU45</f>
        <v>0</v>
      </c>
      <c r="Z44" s="165">
        <f>'[3]Relatório Empregados II'!$BW45:$BW45</f>
        <v>0</v>
      </c>
      <c r="AA44" s="166">
        <f>'[3]Relatório Empregados II'!$CA45:$CA45</f>
        <v>746.35</v>
      </c>
      <c r="AB44" s="166">
        <f>'[3]Relatório Empregados II'!$CD45:$CD45</f>
        <v>0</v>
      </c>
      <c r="AC44" s="166">
        <f>'[3]Relatório Empregados II'!$CG45:$CG45</f>
        <v>0</v>
      </c>
      <c r="AD44" s="166">
        <f>'[3]Relatório Empregados II'!$CJ45</f>
        <v>0</v>
      </c>
      <c r="AE44" s="166">
        <f>'[3]Relatório Empregados II'!$CL45</f>
        <v>0</v>
      </c>
      <c r="AF44" s="166">
        <f>'[3]Relatório Empregados II'!$CN45:$CN45</f>
        <v>0</v>
      </c>
      <c r="AG44" s="166">
        <f>'[3]Relatório Empregados II'!$CQ45</f>
        <v>0</v>
      </c>
      <c r="AH44" s="138">
        <f>'[3]Relatório Empregados II'!$CS45:$CS45</f>
        <v>304.01</v>
      </c>
      <c r="AI44" s="155">
        <f>'[3]Relatório Empregados II'!$CV45:$CV45</f>
        <v>0</v>
      </c>
      <c r="AJ44" s="138">
        <f>'[3]Relatório Empregados II'!$CY45:$CY45</f>
        <v>1056.4500399999999</v>
      </c>
      <c r="AK44" s="155">
        <f>'[3]Relatório Empregados II'!$DB45:$DB45</f>
        <v>1056.4500399999999</v>
      </c>
      <c r="AL44" s="138">
        <f>'[3]Relatório Empregados II'!$DE45:$DE45</f>
        <v>0</v>
      </c>
      <c r="AM44" s="138">
        <f>'[3]Relatório Empregados II'!$DH45</f>
        <v>0</v>
      </c>
      <c r="AN44" s="155">
        <f>'[3]Relatório Empregados II'!$DJ45</f>
        <v>1056.4500399999999</v>
      </c>
      <c r="AO44" s="138">
        <f>'[3]Relatório Empregados II'!$DL45</f>
        <v>0</v>
      </c>
      <c r="AP44" s="138">
        <f>'[3]Relatório Empregados II'!$DM$3:$DM45</f>
        <v>0</v>
      </c>
      <c r="AQ44" s="155"/>
      <c r="AR44" s="155"/>
      <c r="AS44" s="138">
        <f>'[3]Relatório Empregados II'!$DQ45:$DQ45</f>
        <v>2985.39</v>
      </c>
      <c r="AT44" s="167">
        <f>'[3]Relatório Empregados II'!$DT45</f>
        <v>0</v>
      </c>
      <c r="AU44" s="165">
        <f>'[3]Relatório Empregados II'!$DV45</f>
        <v>0</v>
      </c>
      <c r="AV44" s="165">
        <f>'[3]Relatório Empregados II'!$DX45</f>
        <v>0</v>
      </c>
      <c r="AW44" s="154">
        <f>'[3]Relatório Empregados II'!$DZ45</f>
        <v>0</v>
      </c>
      <c r="AX44" s="154">
        <f>'[3]Relatório Empregados II'!$EB45</f>
        <v>0</v>
      </c>
      <c r="AY44" s="165" t="str">
        <f>'[3]Relatório Empregados II'!$ED45</f>
        <v xml:space="preserve">SALA CME </v>
      </c>
      <c r="AZ44" s="154">
        <f>'[3]Relatório Empregados II'!$EH45</f>
        <v>0</v>
      </c>
      <c r="BA44" s="154">
        <f>'[3]Relatório Empregados II'!$EJ45</f>
        <v>0</v>
      </c>
    </row>
    <row r="45" spans="1:53">
      <c r="A45" s="168" t="str">
        <f>IFERROR(('[3]Relatório Empregados II'!$A46:$B46),"")</f>
        <v>31/07/2020</v>
      </c>
      <c r="B45" s="140" t="str">
        <f>'[3]Relatório Empregados II'!$D46:$D46</f>
        <v>12955134000900</v>
      </c>
      <c r="C45" s="156" t="str">
        <f>'[3]Relatório Empregados II'!$G46:$G46</f>
        <v>INSTITUTO DIVA ALVES DO BRASIL</v>
      </c>
      <c r="D45" s="159" t="str">
        <f>'[3]Relatório Empregados II'!$J46</f>
        <v>6033075</v>
      </c>
      <c r="E45" s="141" t="str">
        <f>'[3]Relatório Empregados II'!$L46:L46</f>
        <v>UPA 24H PARQUE LAFAIETE - DUQUE DE CAXIAS I</v>
      </c>
      <c r="F45" s="142" t="str">
        <f>'[3]Relatório Empregados II'!$P46:$P46</f>
        <v>0008/2020</v>
      </c>
      <c r="G45" s="171" cm="1">
        <f t="array" ref="G45">'[3]Relatório Empregados II'!$T46:T46</f>
        <v>2020</v>
      </c>
      <c r="H45" s="143" t="str">
        <f>'[3]Relatório Empregados II'!$W46</f>
        <v>07</v>
      </c>
      <c r="I45" s="144">
        <f>'[3]Relatório Empregados II'!$Y46:$Y46</f>
        <v>0</v>
      </c>
      <c r="J45" s="145">
        <f>'[3]Relatório Empregados II'!$AB46:$AB46</f>
        <v>0</v>
      </c>
      <c r="K45" s="160">
        <f>'[3]Relatório Empregados II'!$AE46:$AE46</f>
        <v>0</v>
      </c>
      <c r="L45" s="161" cm="1">
        <f t="array" ref="L45">'[3]Relatório Empregados II'!$AI46:$AI46</f>
        <v>322205</v>
      </c>
      <c r="M45" s="147">
        <f>'[3]Relatório Empregados II'!$AL46:$AL46</f>
        <v>0</v>
      </c>
      <c r="N45" s="148">
        <f>'[3]Relatório Empregados II'!$AP46</f>
        <v>0</v>
      </c>
      <c r="O45" s="161">
        <f>'[3]Relatório Empregados II'!$AR46</f>
        <v>0</v>
      </c>
      <c r="P45" s="149">
        <f>'[3]Relatório Empregados II'!$AT46:$AT46</f>
        <v>0</v>
      </c>
      <c r="Q45" s="150">
        <f>'[3]Relatório Empregados II'!$AX46:$AX46</f>
        <v>180</v>
      </c>
      <c r="R45" s="151">
        <f>'[3]Relatório Empregados II'!$BA46:$BA46</f>
        <v>0</v>
      </c>
      <c r="S45" s="152" t="str">
        <f>'[3]Relatório Empregados II'!$BE46:$BE46</f>
        <v/>
      </c>
      <c r="T45" s="152" t="str">
        <f>'[3]Relatório Empregados II'!$BH46:$BH46</f>
        <v>CLT</v>
      </c>
      <c r="U45" s="146">
        <f>'[3]Relatório Empregados II'!$BK46:$BK46</f>
        <v>0</v>
      </c>
      <c r="V45" s="163">
        <f>'[3]Relatório Empregados II'!$BN46</f>
        <v>0</v>
      </c>
      <c r="W45" s="204">
        <f>'[3]Relatório Empregados II'!$BP46</f>
        <v>0</v>
      </c>
      <c r="X45" s="138">
        <f>'[3]Relatório Empregados II'!$BR46:$BR46</f>
        <v>1665.93</v>
      </c>
      <c r="Y45" s="155">
        <f>'[3]Relatório Empregados II'!$BU46</f>
        <v>0</v>
      </c>
      <c r="Z45" s="165">
        <f>'[3]Relatório Empregados II'!$BW46:$BW46</f>
        <v>0</v>
      </c>
      <c r="AA45" s="166">
        <f>'[3]Relatório Empregados II'!$CA46:$CA46</f>
        <v>0</v>
      </c>
      <c r="AB45" s="166">
        <f>'[3]Relatório Empregados II'!$CD46:$CD46</f>
        <v>181.13</v>
      </c>
      <c r="AC45" s="166">
        <f>'[3]Relatório Empregados II'!$CG46:$CG46</f>
        <v>0</v>
      </c>
      <c r="AD45" s="166">
        <f>'[3]Relatório Empregados II'!$CJ46</f>
        <v>0</v>
      </c>
      <c r="AE45" s="166">
        <f>'[3]Relatório Empregados II'!$CL46</f>
        <v>0</v>
      </c>
      <c r="AF45" s="166">
        <f>'[3]Relatório Empregados II'!$CN46:$CN46</f>
        <v>0</v>
      </c>
      <c r="AG45" s="166">
        <f>'[3]Relatório Empregados II'!$CQ46</f>
        <v>0</v>
      </c>
      <c r="AH45" s="138">
        <f>'[3]Relatório Empregados II'!$CS46:$CS46</f>
        <v>245.4</v>
      </c>
      <c r="AI45" s="155">
        <f>'[3]Relatório Empregados II'!$CV46:$CV46</f>
        <v>0</v>
      </c>
      <c r="AJ45" s="138">
        <f>'[3]Relatório Empregados II'!$CY46:$CY46</f>
        <v>914.54772000000003</v>
      </c>
      <c r="AK45" s="155">
        <f>'[3]Relatório Empregados II'!$DB46:$DB46</f>
        <v>914.54772000000003</v>
      </c>
      <c r="AL45" s="138">
        <f>'[3]Relatório Empregados II'!$DE46:$DE46</f>
        <v>0</v>
      </c>
      <c r="AM45" s="138">
        <f>'[3]Relatório Empregados II'!$DH46</f>
        <v>0</v>
      </c>
      <c r="AN45" s="155">
        <f>'[3]Relatório Empregados II'!$DJ46</f>
        <v>914.54772000000003</v>
      </c>
      <c r="AO45" s="138">
        <f>'[3]Relatório Empregados II'!$DL46</f>
        <v>0</v>
      </c>
      <c r="AP45" s="138">
        <f>'[3]Relatório Empregados II'!$DM$3:$DM46</f>
        <v>0</v>
      </c>
      <c r="AQ45" s="155"/>
      <c r="AR45" s="155"/>
      <c r="AS45" s="138">
        <f>'[3]Relatório Empregados II'!$DQ46:$DQ46</f>
        <v>0</v>
      </c>
      <c r="AT45" s="167">
        <f>'[3]Relatório Empregados II'!$DT46</f>
        <v>0</v>
      </c>
      <c r="AU45" s="165">
        <f>'[3]Relatório Empregados II'!$DV46</f>
        <v>0</v>
      </c>
      <c r="AV45" s="165">
        <f>'[3]Relatório Empregados II'!$DX46</f>
        <v>0</v>
      </c>
      <c r="AW45" s="154">
        <f>'[3]Relatório Empregados II'!$DZ46</f>
        <v>0</v>
      </c>
      <c r="AX45" s="154">
        <f>'[3]Relatório Empregados II'!$EB46</f>
        <v>0</v>
      </c>
      <c r="AY45" s="165" t="str">
        <f>'[3]Relatório Empregados II'!$ED46</f>
        <v>SALA DE OBSERVAÇÃO PEDIATRICA</v>
      </c>
      <c r="AZ45" s="154">
        <f>'[3]Relatório Empregados II'!$EH46</f>
        <v>0</v>
      </c>
      <c r="BA45" s="154">
        <f>'[3]Relatório Empregados II'!$EJ46</f>
        <v>0</v>
      </c>
    </row>
    <row r="46" spans="1:53">
      <c r="A46" s="168" t="str">
        <f>IFERROR(('[3]Relatório Empregados II'!$A47:$B47),"")</f>
        <v>31/07/2020</v>
      </c>
      <c r="B46" s="140" t="str">
        <f>'[3]Relatório Empregados II'!$D47:$D47</f>
        <v>12955134000900</v>
      </c>
      <c r="C46" s="156" t="str">
        <f>'[3]Relatório Empregados II'!$G47:$G47</f>
        <v>INSTITUTO DIVA ALVES DO BRASIL</v>
      </c>
      <c r="D46" s="159" t="str">
        <f>'[3]Relatório Empregados II'!$J47</f>
        <v>6033075</v>
      </c>
      <c r="E46" s="141" t="str">
        <f>'[3]Relatório Empregados II'!$L47:L47</f>
        <v>UPA 24H PARQUE LAFAIETE - DUQUE DE CAXIAS I</v>
      </c>
      <c r="F46" s="142" t="str">
        <f>'[3]Relatório Empregados II'!$P47:$P47</f>
        <v>0008/2020</v>
      </c>
      <c r="G46" s="171" cm="1">
        <f t="array" ref="G46">'[3]Relatório Empregados II'!$T47:T47</f>
        <v>2020</v>
      </c>
      <c r="H46" s="143" t="str">
        <f>'[3]Relatório Empregados II'!$W47</f>
        <v>07</v>
      </c>
      <c r="I46" s="144">
        <f>'[3]Relatório Empregados II'!$Y47:$Y47</f>
        <v>0</v>
      </c>
      <c r="J46" s="145">
        <f>'[3]Relatório Empregados II'!$AB47:$AB47</f>
        <v>0</v>
      </c>
      <c r="K46" s="160">
        <f>'[3]Relatório Empregados II'!$AE47:$AE47</f>
        <v>0</v>
      </c>
      <c r="L46" s="161" cm="1">
        <f t="array" ref="L46">'[3]Relatório Empregados II'!$AI47:$AI47</f>
        <v>422105</v>
      </c>
      <c r="M46" s="147">
        <f>'[3]Relatório Empregados II'!$AL47:$AL47</f>
        <v>0</v>
      </c>
      <c r="N46" s="148">
        <f>'[3]Relatório Empregados II'!$AP47</f>
        <v>0</v>
      </c>
      <c r="O46" s="161">
        <f>'[3]Relatório Empregados II'!$AR47</f>
        <v>0</v>
      </c>
      <c r="P46" s="149">
        <f>'[3]Relatório Empregados II'!$AT47:$AT47</f>
        <v>0</v>
      </c>
      <c r="Q46" s="150">
        <f>'[3]Relatório Empregados II'!$AX47:$AX47</f>
        <v>180</v>
      </c>
      <c r="R46" s="151">
        <f>'[3]Relatório Empregados II'!$BA47:$BA47</f>
        <v>0</v>
      </c>
      <c r="S46" s="152" t="str">
        <f>'[3]Relatório Empregados II'!$BE47:$BE47</f>
        <v/>
      </c>
      <c r="T46" s="152" t="str">
        <f>'[3]Relatório Empregados II'!$BH47:$BH47</f>
        <v>CLT</v>
      </c>
      <c r="U46" s="146">
        <f>'[3]Relatório Empregados II'!$BK47:$BK47</f>
        <v>0</v>
      </c>
      <c r="V46" s="163">
        <f>'[3]Relatório Empregados II'!$BN47</f>
        <v>0</v>
      </c>
      <c r="W46" s="204">
        <f>'[3]Relatório Empregados II'!$BP47</f>
        <v>0</v>
      </c>
      <c r="X46" s="138">
        <f>'[3]Relatório Empregados II'!$BR47:$BR47</f>
        <v>1375.01</v>
      </c>
      <c r="Y46" s="155">
        <f>'[3]Relatório Empregados II'!$BU47</f>
        <v>0</v>
      </c>
      <c r="Z46" s="165">
        <f>'[3]Relatório Empregados II'!$BW47:$BW47</f>
        <v>0</v>
      </c>
      <c r="AA46" s="166">
        <f>'[3]Relatório Empregados II'!$CA47:$CA47</f>
        <v>0</v>
      </c>
      <c r="AB46" s="166">
        <f>'[3]Relatório Empregados II'!$CD47:$CD47</f>
        <v>209</v>
      </c>
      <c r="AC46" s="166">
        <f>'[3]Relatório Empregados II'!$CG47:$CG47</f>
        <v>0</v>
      </c>
      <c r="AD46" s="166">
        <f>'[3]Relatório Empregados II'!$CJ47</f>
        <v>0</v>
      </c>
      <c r="AE46" s="166">
        <f>'[3]Relatório Empregados II'!$CL47</f>
        <v>0</v>
      </c>
      <c r="AF46" s="166">
        <f>'[3]Relatório Empregados II'!$CN47:$CN47</f>
        <v>0</v>
      </c>
      <c r="AG46" s="166">
        <f>'[3]Relatório Empregados II'!$CQ47</f>
        <v>0</v>
      </c>
      <c r="AH46" s="138">
        <f>'[3]Relatório Empregados II'!$CS47:$CS47</f>
        <v>135.58000000000001</v>
      </c>
      <c r="AI46" s="155">
        <f>'[3]Relatório Empregados II'!$CV47:$CV47</f>
        <v>0</v>
      </c>
      <c r="AJ46" s="138">
        <f>'[3]Relatório Empregados II'!$CY47:$CY47</f>
        <v>495.16525999999999</v>
      </c>
      <c r="AK46" s="155">
        <f>'[3]Relatório Empregados II'!$DB47:$DB47</f>
        <v>495.16525999999999</v>
      </c>
      <c r="AL46" s="138">
        <f>'[3]Relatório Empregados II'!$DE47:$DE47</f>
        <v>0</v>
      </c>
      <c r="AM46" s="138">
        <f>'[3]Relatório Empregados II'!$DH47</f>
        <v>0</v>
      </c>
      <c r="AN46" s="155">
        <f>'[3]Relatório Empregados II'!$DJ47</f>
        <v>495.16525999999999</v>
      </c>
      <c r="AO46" s="138">
        <f>'[3]Relatório Empregados II'!$DL47</f>
        <v>0</v>
      </c>
      <c r="AP46" s="138">
        <f>'[3]Relatório Empregados II'!$DM$3:$DM47</f>
        <v>0</v>
      </c>
      <c r="AQ46" s="155"/>
      <c r="AR46" s="155"/>
      <c r="AS46" s="138">
        <f>'[3]Relatório Empregados II'!$DQ47:$DQ47</f>
        <v>0</v>
      </c>
      <c r="AT46" s="167">
        <f>'[3]Relatório Empregados II'!$DT47</f>
        <v>0</v>
      </c>
      <c r="AU46" s="165">
        <f>'[3]Relatório Empregados II'!$DV47</f>
        <v>0</v>
      </c>
      <c r="AV46" s="165">
        <f>'[3]Relatório Empregados II'!$DX47</f>
        <v>0</v>
      </c>
      <c r="AW46" s="154">
        <f>'[3]Relatório Empregados II'!$DZ47</f>
        <v>0</v>
      </c>
      <c r="AX46" s="154">
        <f>'[3]Relatório Empregados II'!$EB47</f>
        <v>0</v>
      </c>
      <c r="AY46" s="165" t="str">
        <f>'[3]Relatório Empregados II'!$ED47</f>
        <v>RECEPÇÃO</v>
      </c>
      <c r="AZ46" s="154">
        <f>'[3]Relatório Empregados II'!$EH47</f>
        <v>0</v>
      </c>
      <c r="BA46" s="154">
        <f>'[3]Relatório Empregados II'!$EJ47</f>
        <v>0</v>
      </c>
    </row>
    <row r="47" spans="1:53">
      <c r="A47" s="168" t="str">
        <f>IFERROR(('[3]Relatório Empregados II'!$A48:$B48),"")</f>
        <v>31/07/2020</v>
      </c>
      <c r="B47" s="140" t="str">
        <f>'[3]Relatório Empregados II'!$D48:$D48</f>
        <v>12955134000900</v>
      </c>
      <c r="C47" s="156" t="str">
        <f>'[3]Relatório Empregados II'!$G48:$G48</f>
        <v>INSTITUTO DIVA ALVES DO BRASIL</v>
      </c>
      <c r="D47" s="159" t="str">
        <f>'[3]Relatório Empregados II'!$J48</f>
        <v>6033075</v>
      </c>
      <c r="E47" s="141" t="str">
        <f>'[3]Relatório Empregados II'!$L48:L48</f>
        <v>UPA 24H PARQUE LAFAIETE - DUQUE DE CAXIAS I</v>
      </c>
      <c r="F47" s="142" t="str">
        <f>'[3]Relatório Empregados II'!$P48:$P48</f>
        <v>0008/2020</v>
      </c>
      <c r="G47" s="171" cm="1">
        <f t="array" ref="G47">'[3]Relatório Empregados II'!$T48:T48</f>
        <v>2020</v>
      </c>
      <c r="H47" s="143" t="str">
        <f>'[3]Relatório Empregados II'!$W48</f>
        <v>07</v>
      </c>
      <c r="I47" s="144">
        <f>'[3]Relatório Empregados II'!$Y48:$Y48</f>
        <v>0</v>
      </c>
      <c r="J47" s="145">
        <f>'[3]Relatório Empregados II'!$AB48:$AB48</f>
        <v>0</v>
      </c>
      <c r="K47" s="160">
        <f>'[3]Relatório Empregados II'!$AE48:$AE48</f>
        <v>0</v>
      </c>
      <c r="L47" s="161" cm="1">
        <f t="array" ref="L47">'[3]Relatório Empregados II'!$AI48:$AI48</f>
        <v>322205</v>
      </c>
      <c r="M47" s="147">
        <f>'[3]Relatório Empregados II'!$AL48:$AL48</f>
        <v>0</v>
      </c>
      <c r="N47" s="148">
        <f>'[3]Relatório Empregados II'!$AP48</f>
        <v>0</v>
      </c>
      <c r="O47" s="161">
        <f>'[3]Relatório Empregados II'!$AR48</f>
        <v>0</v>
      </c>
      <c r="P47" s="149">
        <f>'[3]Relatório Empregados II'!$AT48:$AT48</f>
        <v>0</v>
      </c>
      <c r="Q47" s="150">
        <f>'[3]Relatório Empregados II'!$AX48:$AX48</f>
        <v>180</v>
      </c>
      <c r="R47" s="151">
        <f>'[3]Relatório Empregados II'!$BA48:$BA48</f>
        <v>0</v>
      </c>
      <c r="S47" s="152" t="str">
        <f>'[3]Relatório Empregados II'!$BE48:$BE48</f>
        <v/>
      </c>
      <c r="T47" s="152" t="str">
        <f>'[3]Relatório Empregados II'!$BH48:$BH48</f>
        <v>CLT</v>
      </c>
      <c r="U47" s="146">
        <f>'[3]Relatório Empregados II'!$BK48:$BK48</f>
        <v>0</v>
      </c>
      <c r="V47" s="163">
        <f>'[3]Relatório Empregados II'!$BN48</f>
        <v>0</v>
      </c>
      <c r="W47" s="204">
        <f>'[3]Relatório Empregados II'!$BP48</f>
        <v>0</v>
      </c>
      <c r="X47" s="138">
        <f>'[3]Relatório Empregados II'!$BR48:$BR48</f>
        <v>1665.93</v>
      </c>
      <c r="Y47" s="155">
        <f>'[3]Relatório Empregados II'!$BU48</f>
        <v>0</v>
      </c>
      <c r="Z47" s="165">
        <f>'[3]Relatório Empregados II'!$BW48:$BW48</f>
        <v>0</v>
      </c>
      <c r="AA47" s="166">
        <f>'[3]Relatório Empregados II'!$CA48:$CA48</f>
        <v>0</v>
      </c>
      <c r="AB47" s="166">
        <f>'[3]Relatório Empregados II'!$CD48:$CD48</f>
        <v>209</v>
      </c>
      <c r="AC47" s="166">
        <f>'[3]Relatório Empregados II'!$CG48:$CG48</f>
        <v>0</v>
      </c>
      <c r="AD47" s="166">
        <f>'[3]Relatório Empregados II'!$CJ48</f>
        <v>0</v>
      </c>
      <c r="AE47" s="166">
        <f>'[3]Relatório Empregados II'!$CL48</f>
        <v>0</v>
      </c>
      <c r="AF47" s="166">
        <f>'[3]Relatório Empregados II'!$CN48:$CN48</f>
        <v>0</v>
      </c>
      <c r="AG47" s="166">
        <f>'[3]Relatório Empregados II'!$CQ48</f>
        <v>0</v>
      </c>
      <c r="AH47" s="138">
        <f>'[3]Relatório Empregados II'!$CS48:$CS48</f>
        <v>213.74</v>
      </c>
      <c r="AI47" s="155">
        <f>'[3]Relatório Empregados II'!$CV48:$CV48</f>
        <v>0</v>
      </c>
      <c r="AJ47" s="138">
        <f>'[3]Relatório Empregados II'!$CY48:$CY48</f>
        <v>742.75761999999997</v>
      </c>
      <c r="AK47" s="155">
        <f>'[3]Relatório Empregados II'!$DB48:$DB48</f>
        <v>742.75761999999997</v>
      </c>
      <c r="AL47" s="138">
        <f>'[3]Relatório Empregados II'!$DE48:$DE48</f>
        <v>0</v>
      </c>
      <c r="AM47" s="138">
        <f>'[3]Relatório Empregados II'!$DH48</f>
        <v>0</v>
      </c>
      <c r="AN47" s="155">
        <f>'[3]Relatório Empregados II'!$DJ48</f>
        <v>742.75761999999997</v>
      </c>
      <c r="AO47" s="138">
        <f>'[3]Relatório Empregados II'!$DL48</f>
        <v>0</v>
      </c>
      <c r="AP47" s="138">
        <f>'[3]Relatório Empregados II'!$DM$3:$DM48</f>
        <v>0</v>
      </c>
      <c r="AQ47" s="155"/>
      <c r="AR47" s="155"/>
      <c r="AS47" s="138">
        <f>'[3]Relatório Empregados II'!$DQ48:$DQ48</f>
        <v>0</v>
      </c>
      <c r="AT47" s="167">
        <f>'[3]Relatório Empregados II'!$DT48</f>
        <v>0</v>
      </c>
      <c r="AU47" s="165">
        <f>'[3]Relatório Empregados II'!$DV48</f>
        <v>0</v>
      </c>
      <c r="AV47" s="165">
        <f>'[3]Relatório Empregados II'!$DX48</f>
        <v>0</v>
      </c>
      <c r="AW47" s="154">
        <f>'[3]Relatório Empregados II'!$DZ48</f>
        <v>0</v>
      </c>
      <c r="AX47" s="154">
        <f>'[3]Relatório Empregados II'!$EB48</f>
        <v>0</v>
      </c>
      <c r="AY47" s="165" t="str">
        <f>'[3]Relatório Empregados II'!$ED48</f>
        <v>SALA DE OBSERVAÇAO</v>
      </c>
      <c r="AZ47" s="154">
        <f>'[3]Relatório Empregados II'!$EH48</f>
        <v>0</v>
      </c>
      <c r="BA47" s="154">
        <f>'[3]Relatório Empregados II'!$EJ48</f>
        <v>0</v>
      </c>
    </row>
    <row r="48" spans="1:53">
      <c r="A48" s="168" t="str">
        <f>IFERROR(('[3]Relatório Empregados II'!$A49:$B49),"")</f>
        <v>31/07/2020</v>
      </c>
      <c r="B48" s="140" t="str">
        <f>'[3]Relatório Empregados II'!$D49:$D49</f>
        <v>12955134000900</v>
      </c>
      <c r="C48" s="156" t="str">
        <f>'[3]Relatório Empregados II'!$G49:$G49</f>
        <v>INSTITUTO DIVA ALVES DO BRASIL</v>
      </c>
      <c r="D48" s="159" t="str">
        <f>'[3]Relatório Empregados II'!$J49</f>
        <v>6033075</v>
      </c>
      <c r="E48" s="141" t="str">
        <f>'[3]Relatório Empregados II'!$L49:L49</f>
        <v>UPA 24H PARQUE LAFAIETE - DUQUE DE CAXIAS I</v>
      </c>
      <c r="F48" s="142" t="str">
        <f>'[3]Relatório Empregados II'!$P49:$P49</f>
        <v>0008/2020</v>
      </c>
      <c r="G48" s="171" cm="1">
        <f t="array" ref="G48">'[3]Relatório Empregados II'!$T49:T49</f>
        <v>2020</v>
      </c>
      <c r="H48" s="143" t="str">
        <f>'[3]Relatório Empregados II'!$W49</f>
        <v>07</v>
      </c>
      <c r="I48" s="144">
        <f>'[3]Relatório Empregados II'!$Y49:$Y49</f>
        <v>0</v>
      </c>
      <c r="J48" s="145">
        <f>'[3]Relatório Empregados II'!$AB49:$AB49</f>
        <v>0</v>
      </c>
      <c r="K48" s="160">
        <f>'[3]Relatório Empregados II'!$AE49:$AE49</f>
        <v>0</v>
      </c>
      <c r="L48" s="161" cm="1">
        <f t="array" ref="L48">'[3]Relatório Empregados II'!$AI49:$AI49</f>
        <v>411030</v>
      </c>
      <c r="M48" s="147">
        <f>'[3]Relatório Empregados II'!$AL49:$AL49</f>
        <v>0</v>
      </c>
      <c r="N48" s="148">
        <f>'[3]Relatório Empregados II'!$AP49</f>
        <v>0</v>
      </c>
      <c r="O48" s="161">
        <f>'[3]Relatório Empregados II'!$AR49</f>
        <v>0</v>
      </c>
      <c r="P48" s="149">
        <f>'[3]Relatório Empregados II'!$AT49:$AT49</f>
        <v>0</v>
      </c>
      <c r="Q48" s="150">
        <f>'[3]Relatório Empregados II'!$AX49:$AX49</f>
        <v>220</v>
      </c>
      <c r="R48" s="151">
        <f>'[3]Relatório Empregados II'!$BA49:$BA49</f>
        <v>0</v>
      </c>
      <c r="S48" s="152" t="str">
        <f>'[3]Relatório Empregados II'!$BE49:$BE49</f>
        <v/>
      </c>
      <c r="T48" s="152" t="str">
        <f>'[3]Relatório Empregados II'!$BH49:$BH49</f>
        <v>CLT</v>
      </c>
      <c r="U48" s="146">
        <f>'[3]Relatório Empregados II'!$BK49:$BK49</f>
        <v>0</v>
      </c>
      <c r="V48" s="163">
        <f>'[3]Relatório Empregados II'!$BN49</f>
        <v>0</v>
      </c>
      <c r="W48" s="204">
        <f>'[3]Relatório Empregados II'!$BP49</f>
        <v>0</v>
      </c>
      <c r="X48" s="138">
        <f>'[3]Relatório Empregados II'!$BR49:$BR49</f>
        <v>1800</v>
      </c>
      <c r="Y48" s="155">
        <f>'[3]Relatório Empregados II'!$BU49</f>
        <v>0</v>
      </c>
      <c r="Z48" s="165">
        <f>'[3]Relatório Empregados II'!$BW49:$BW49</f>
        <v>0</v>
      </c>
      <c r="AA48" s="166">
        <f>'[3]Relatório Empregados II'!$CA49:$CA49</f>
        <v>0</v>
      </c>
      <c r="AB48" s="166">
        <f>'[3]Relatório Empregados II'!$CD49:$CD49</f>
        <v>209</v>
      </c>
      <c r="AC48" s="166">
        <f>'[3]Relatório Empregados II'!$CG49:$CG49</f>
        <v>0</v>
      </c>
      <c r="AD48" s="166">
        <f>'[3]Relatório Empregados II'!$CJ49</f>
        <v>0</v>
      </c>
      <c r="AE48" s="166">
        <f>'[3]Relatório Empregados II'!$CL49</f>
        <v>0</v>
      </c>
      <c r="AF48" s="166">
        <f>'[3]Relatório Empregados II'!$CN49:$CN49</f>
        <v>0</v>
      </c>
      <c r="AG48" s="166">
        <f>'[3]Relatório Empregados II'!$CQ49</f>
        <v>0</v>
      </c>
      <c r="AH48" s="138">
        <f>'[3]Relatório Empregados II'!$CS49:$CS49</f>
        <v>167.53</v>
      </c>
      <c r="AI48" s="155">
        <f>'[3]Relatório Empregados II'!$CV49:$CV49</f>
        <v>0</v>
      </c>
      <c r="AJ48" s="138">
        <f>'[3]Relatório Empregados II'!$CY49:$CY49</f>
        <v>582.18759999999997</v>
      </c>
      <c r="AK48" s="155">
        <f>'[3]Relatório Empregados II'!$DB49:$DB49</f>
        <v>582.18759999999997</v>
      </c>
      <c r="AL48" s="138">
        <f>'[3]Relatório Empregados II'!$DE49:$DE49</f>
        <v>0</v>
      </c>
      <c r="AM48" s="138">
        <f>'[3]Relatório Empregados II'!$DH49</f>
        <v>0</v>
      </c>
      <c r="AN48" s="155">
        <f>'[3]Relatório Empregados II'!$DJ49</f>
        <v>582.18759999999997</v>
      </c>
      <c r="AO48" s="138">
        <f>'[3]Relatório Empregados II'!$DL49</f>
        <v>0</v>
      </c>
      <c r="AP48" s="138">
        <f>'[3]Relatório Empregados II'!$DM$3:$DM49</f>
        <v>0</v>
      </c>
      <c r="AQ48" s="155"/>
      <c r="AR48" s="155"/>
      <c r="AS48" s="138">
        <f>'[3]Relatório Empregados II'!$DQ49:$DQ49</f>
        <v>0</v>
      </c>
      <c r="AT48" s="167">
        <f>'[3]Relatório Empregados II'!$DT49</f>
        <v>0</v>
      </c>
      <c r="AU48" s="165">
        <f>'[3]Relatório Empregados II'!$DV49</f>
        <v>0</v>
      </c>
      <c r="AV48" s="165">
        <f>'[3]Relatório Empregados II'!$DX49</f>
        <v>0</v>
      </c>
      <c r="AW48" s="154">
        <f>'[3]Relatório Empregados II'!$DZ49</f>
        <v>0</v>
      </c>
      <c r="AX48" s="154">
        <f>'[3]Relatório Empregados II'!$EB49</f>
        <v>0</v>
      </c>
      <c r="AY48" s="165" t="str">
        <f>'[3]Relatório Empregados II'!$ED49</f>
        <v>DEPARTAMENTO PESSOAL</v>
      </c>
      <c r="AZ48" s="154">
        <f>'[3]Relatório Empregados II'!$EH49</f>
        <v>0</v>
      </c>
      <c r="BA48" s="154">
        <f>'[3]Relatório Empregados II'!$EJ49</f>
        <v>0</v>
      </c>
    </row>
    <row r="49" spans="1:53">
      <c r="A49" s="168" t="str">
        <f>IFERROR(('[3]Relatório Empregados II'!$A50:$B50),"")</f>
        <v>31/07/2020</v>
      </c>
      <c r="B49" s="140" t="str">
        <f>'[3]Relatório Empregados II'!$D50:$D50</f>
        <v>12955134000900</v>
      </c>
      <c r="C49" s="156" t="str">
        <f>'[3]Relatório Empregados II'!$G50:$G50</f>
        <v>INSTITUTO DIVA ALVES DO BRASIL</v>
      </c>
      <c r="D49" s="159" t="str">
        <f>'[3]Relatório Empregados II'!$J50</f>
        <v>6033075</v>
      </c>
      <c r="E49" s="141" t="str">
        <f>'[3]Relatório Empregados II'!$L50:L50</f>
        <v>UPA 24H PARQUE LAFAIETE - DUQUE DE CAXIAS I</v>
      </c>
      <c r="F49" s="142" t="str">
        <f>'[3]Relatório Empregados II'!$P50:$P50</f>
        <v>0008/2020</v>
      </c>
      <c r="G49" s="171" cm="1">
        <f t="array" ref="G49">'[3]Relatório Empregados II'!$T50:T50</f>
        <v>2020</v>
      </c>
      <c r="H49" s="143" t="str">
        <f>'[3]Relatório Empregados II'!$W50</f>
        <v>07</v>
      </c>
      <c r="I49" s="144">
        <f>'[3]Relatório Empregados II'!$Y50:$Y50</f>
        <v>0</v>
      </c>
      <c r="J49" s="145">
        <f>'[3]Relatório Empregados II'!$AB50:$AB50</f>
        <v>0</v>
      </c>
      <c r="K49" s="160">
        <f>'[3]Relatório Empregados II'!$AE50:$AE50</f>
        <v>0</v>
      </c>
      <c r="L49" s="161" cm="1">
        <f t="array" ref="L49">'[3]Relatório Empregados II'!$AI50:$AI50</f>
        <v>411010</v>
      </c>
      <c r="M49" s="147">
        <f>'[3]Relatório Empregados II'!$AL50:$AL50</f>
        <v>0</v>
      </c>
      <c r="N49" s="148">
        <f>'[3]Relatório Empregados II'!$AP50</f>
        <v>0</v>
      </c>
      <c r="O49" s="161">
        <f>'[3]Relatório Empregados II'!$AR50</f>
        <v>0</v>
      </c>
      <c r="P49" s="149">
        <f>'[3]Relatório Empregados II'!$AT50:$AT50</f>
        <v>0</v>
      </c>
      <c r="Q49" s="150">
        <f>'[3]Relatório Empregados II'!$AX50:$AX50</f>
        <v>180</v>
      </c>
      <c r="R49" s="151">
        <f>'[3]Relatório Empregados II'!$BA50:$BA50</f>
        <v>0</v>
      </c>
      <c r="S49" s="152" t="str">
        <f>'[3]Relatório Empregados II'!$BE50:$BE50</f>
        <v/>
      </c>
      <c r="T49" s="152" t="str">
        <f>'[3]Relatório Empregados II'!$BH50:$BH50</f>
        <v>CLT</v>
      </c>
      <c r="U49" s="146">
        <f>'[3]Relatório Empregados II'!$BK50:$BK50</f>
        <v>0</v>
      </c>
      <c r="V49" s="163">
        <f>'[3]Relatório Empregados II'!$BN50</f>
        <v>0</v>
      </c>
      <c r="W49" s="204">
        <f>'[3]Relatório Empregados II'!$BP50</f>
        <v>0</v>
      </c>
      <c r="X49" s="138">
        <f>'[3]Relatório Empregados II'!$BR50:$BR50</f>
        <v>1375.01</v>
      </c>
      <c r="Y49" s="155">
        <f>'[3]Relatório Empregados II'!$BU50</f>
        <v>0</v>
      </c>
      <c r="Z49" s="165">
        <f>'[3]Relatório Empregados II'!$BW50:$BW50</f>
        <v>0</v>
      </c>
      <c r="AA49" s="166">
        <f>'[3]Relatório Empregados II'!$CA50:$CA50</f>
        <v>0</v>
      </c>
      <c r="AB49" s="166">
        <f>'[3]Relatório Empregados II'!$CD50:$CD50</f>
        <v>209</v>
      </c>
      <c r="AC49" s="166">
        <f>'[3]Relatório Empregados II'!$CG50:$CG50</f>
        <v>0</v>
      </c>
      <c r="AD49" s="166">
        <f>'[3]Relatório Empregados II'!$CJ50</f>
        <v>0</v>
      </c>
      <c r="AE49" s="166">
        <f>'[3]Relatório Empregados II'!$CL50</f>
        <v>0</v>
      </c>
      <c r="AF49" s="166">
        <f>'[3]Relatório Empregados II'!$CN50:$CN50</f>
        <v>0</v>
      </c>
      <c r="AG49" s="166">
        <f>'[3]Relatório Empregados II'!$CQ50</f>
        <v>0</v>
      </c>
      <c r="AH49" s="138">
        <f>'[3]Relatório Empregados II'!$CS50:$CS50</f>
        <v>146.46</v>
      </c>
      <c r="AI49" s="155">
        <f>'[3]Relatório Empregados II'!$CV50:$CV50</f>
        <v>0</v>
      </c>
      <c r="AJ49" s="138">
        <f>'[3]Relatório Empregados II'!$CY50:$CY50</f>
        <v>508.98185999999998</v>
      </c>
      <c r="AK49" s="155">
        <f>'[3]Relatório Empregados II'!$DB50:$DB50</f>
        <v>508.98185999999998</v>
      </c>
      <c r="AL49" s="138">
        <f>'[3]Relatório Empregados II'!$DE50:$DE50</f>
        <v>0</v>
      </c>
      <c r="AM49" s="138">
        <f>'[3]Relatório Empregados II'!$DH50</f>
        <v>0</v>
      </c>
      <c r="AN49" s="155">
        <f>'[3]Relatório Empregados II'!$DJ50</f>
        <v>508.98185999999998</v>
      </c>
      <c r="AO49" s="138">
        <f>'[3]Relatório Empregados II'!$DL50</f>
        <v>0</v>
      </c>
      <c r="AP49" s="138">
        <f>'[3]Relatório Empregados II'!$DM$3:$DM50</f>
        <v>0</v>
      </c>
      <c r="AQ49" s="155"/>
      <c r="AR49" s="155"/>
      <c r="AS49" s="138">
        <f>'[3]Relatório Empregados II'!$DQ50:$DQ50</f>
        <v>0</v>
      </c>
      <c r="AT49" s="167">
        <f>'[3]Relatório Empregados II'!$DT50</f>
        <v>0</v>
      </c>
      <c r="AU49" s="165">
        <f>'[3]Relatório Empregados II'!$DV50</f>
        <v>0</v>
      </c>
      <c r="AV49" s="165">
        <f>'[3]Relatório Empregados II'!$DX50</f>
        <v>0</v>
      </c>
      <c r="AW49" s="154">
        <f>'[3]Relatório Empregados II'!$DZ50</f>
        <v>0</v>
      </c>
      <c r="AX49" s="154">
        <f>'[3]Relatório Empregados II'!$EB50</f>
        <v>0</v>
      </c>
      <c r="AY49" s="165" t="str">
        <f>'[3]Relatório Empregados II'!$ED50</f>
        <v>SALA ADMINISTRATIVA</v>
      </c>
      <c r="AZ49" s="154">
        <f>'[3]Relatório Empregados II'!$EH50</f>
        <v>0</v>
      </c>
      <c r="BA49" s="154">
        <f>'[3]Relatório Empregados II'!$EJ50</f>
        <v>0</v>
      </c>
    </row>
    <row r="50" spans="1:53">
      <c r="A50" s="168" t="str">
        <f>IFERROR(('[3]Relatório Empregados II'!$A51:$B51),"")</f>
        <v>31/07/2020</v>
      </c>
      <c r="B50" s="140" t="str">
        <f>'[3]Relatório Empregados II'!$D51:$D51</f>
        <v>12955134000900</v>
      </c>
      <c r="C50" s="156" t="str">
        <f>'[3]Relatório Empregados II'!$G51:$G51</f>
        <v>INSTITUTO DIVA ALVES DO BRASIL</v>
      </c>
      <c r="D50" s="159" t="str">
        <f>'[3]Relatório Empregados II'!$J51</f>
        <v>6033075</v>
      </c>
      <c r="E50" s="141" t="str">
        <f>'[3]Relatório Empregados II'!$L51:L51</f>
        <v>UPA 24H PARQUE LAFAIETE - DUQUE DE CAXIAS I</v>
      </c>
      <c r="F50" s="142" t="str">
        <f>'[3]Relatório Empregados II'!$P51:$P51</f>
        <v>0008/2020</v>
      </c>
      <c r="G50" s="171" cm="1">
        <f t="array" ref="G50">'[3]Relatório Empregados II'!$T51:T51</f>
        <v>2020</v>
      </c>
      <c r="H50" s="143" t="str">
        <f>'[3]Relatório Empregados II'!$W51</f>
        <v>07</v>
      </c>
      <c r="I50" s="144">
        <f>'[3]Relatório Empregados II'!$Y51:$Y51</f>
        <v>0</v>
      </c>
      <c r="J50" s="145">
        <f>'[3]Relatório Empregados II'!$AB51:$AB51</f>
        <v>0</v>
      </c>
      <c r="K50" s="160">
        <f>'[3]Relatório Empregados II'!$AE51:$AE51</f>
        <v>0</v>
      </c>
      <c r="L50" s="161" cm="1">
        <f t="array" ref="L50">'[3]Relatório Empregados II'!$AI51:$AI51</f>
        <v>514320</v>
      </c>
      <c r="M50" s="147">
        <f>'[3]Relatório Empregados II'!$AL51:$AL51</f>
        <v>0</v>
      </c>
      <c r="N50" s="148">
        <f>'[3]Relatório Empregados II'!$AP51</f>
        <v>0</v>
      </c>
      <c r="O50" s="161">
        <f>'[3]Relatório Empregados II'!$AR51</f>
        <v>0</v>
      </c>
      <c r="P50" s="149">
        <f>'[3]Relatório Empregados II'!$AT51:$AT51</f>
        <v>0</v>
      </c>
      <c r="Q50" s="150">
        <f>'[3]Relatório Empregados II'!$AX51:$AX51</f>
        <v>180</v>
      </c>
      <c r="R50" s="151">
        <f>'[3]Relatório Empregados II'!$BA51:$BA51</f>
        <v>0</v>
      </c>
      <c r="S50" s="152" t="str">
        <f>'[3]Relatório Empregados II'!$BE51:$BE51</f>
        <v/>
      </c>
      <c r="T50" s="152" t="str">
        <f>'[3]Relatório Empregados II'!$BH51:$BH51</f>
        <v>CLT</v>
      </c>
      <c r="U50" s="146">
        <f>'[3]Relatório Empregados II'!$BK51:$BK51</f>
        <v>0</v>
      </c>
      <c r="V50" s="163">
        <f>'[3]Relatório Empregados II'!$BN51</f>
        <v>0</v>
      </c>
      <c r="W50" s="204">
        <f>'[3]Relatório Empregados II'!$BP51</f>
        <v>0</v>
      </c>
      <c r="X50" s="138">
        <f>'[3]Relatório Empregados II'!$BR51:$BR51</f>
        <v>1238.1099999999999</v>
      </c>
      <c r="Y50" s="155">
        <f>'[3]Relatório Empregados II'!$BU51</f>
        <v>0</v>
      </c>
      <c r="Z50" s="165">
        <f>'[3]Relatório Empregados II'!$BW51:$BW51</f>
        <v>0</v>
      </c>
      <c r="AA50" s="166">
        <f>'[3]Relatório Empregados II'!$CA51:$CA51</f>
        <v>0</v>
      </c>
      <c r="AB50" s="166">
        <f>'[3]Relatório Empregados II'!$CD51:$CD51</f>
        <v>160.22999999999999</v>
      </c>
      <c r="AC50" s="166">
        <f>'[3]Relatório Empregados II'!$CG51:$CG51</f>
        <v>0</v>
      </c>
      <c r="AD50" s="166">
        <f>'[3]Relatório Empregados II'!$CJ51</f>
        <v>0</v>
      </c>
      <c r="AE50" s="166">
        <f>'[3]Relatório Empregados II'!$CL51</f>
        <v>0</v>
      </c>
      <c r="AF50" s="166">
        <f>'[3]Relatório Empregados II'!$CN51:$CN51</f>
        <v>0</v>
      </c>
      <c r="AG50" s="166">
        <f>'[3]Relatório Empregados II'!$CQ51</f>
        <v>0</v>
      </c>
      <c r="AH50" s="138">
        <f>'[3]Relatório Empregados II'!$CS51:$CS51</f>
        <v>140.36000000000001</v>
      </c>
      <c r="AI50" s="155">
        <f>'[3]Relatório Empregados II'!$CV51:$CV51</f>
        <v>0</v>
      </c>
      <c r="AJ50" s="138">
        <f>'[3]Relatório Empregados II'!$CY51:$CY51</f>
        <v>487.76767999999998</v>
      </c>
      <c r="AK50" s="155">
        <f>'[3]Relatório Empregados II'!$DB51:$DB51</f>
        <v>487.76767999999998</v>
      </c>
      <c r="AL50" s="138">
        <f>'[3]Relatório Empregados II'!$DE51:$DE51</f>
        <v>0</v>
      </c>
      <c r="AM50" s="138">
        <f>'[3]Relatório Empregados II'!$DH51</f>
        <v>0</v>
      </c>
      <c r="AN50" s="155">
        <f>'[3]Relatório Empregados II'!$DJ51</f>
        <v>487.76767999999998</v>
      </c>
      <c r="AO50" s="138">
        <f>'[3]Relatório Empregados II'!$DL51</f>
        <v>0</v>
      </c>
      <c r="AP50" s="138">
        <f>'[3]Relatório Empregados II'!$DM$3:$DM51</f>
        <v>0</v>
      </c>
      <c r="AQ50" s="155"/>
      <c r="AR50" s="155"/>
      <c r="AS50" s="138">
        <f>'[3]Relatório Empregados II'!$DQ51:$DQ51</f>
        <v>0</v>
      </c>
      <c r="AT50" s="167">
        <f>'[3]Relatório Empregados II'!$DT51</f>
        <v>0</v>
      </c>
      <c r="AU50" s="165">
        <f>'[3]Relatório Empregados II'!$DV51</f>
        <v>0</v>
      </c>
      <c r="AV50" s="165">
        <f>'[3]Relatório Empregados II'!$DX51</f>
        <v>0</v>
      </c>
      <c r="AW50" s="154">
        <f>'[3]Relatório Empregados II'!$DZ51</f>
        <v>0</v>
      </c>
      <c r="AX50" s="154">
        <f>'[3]Relatório Empregados II'!$EB51</f>
        <v>0</v>
      </c>
      <c r="AY50" s="165" t="str">
        <f>'[3]Relatório Empregados II'!$ED51</f>
        <v>HIGIENIZAÇAO</v>
      </c>
      <c r="AZ50" s="154">
        <f>'[3]Relatório Empregados II'!$EH51</f>
        <v>0</v>
      </c>
      <c r="BA50" s="154">
        <f>'[3]Relatório Empregados II'!$EJ51</f>
        <v>0</v>
      </c>
    </row>
    <row r="51" spans="1:53">
      <c r="A51" s="168" t="str">
        <f>IFERROR(('[3]Relatório Empregados II'!$A52:$B52),"")</f>
        <v>31/07/2020</v>
      </c>
      <c r="B51" s="140" t="str">
        <f>'[3]Relatório Empregados II'!$D52:$D52</f>
        <v>12955134000900</v>
      </c>
      <c r="C51" s="156" t="str">
        <f>'[3]Relatório Empregados II'!$G52:$G52</f>
        <v>INSTITUTO DIVA ALVES DO BRASIL</v>
      </c>
      <c r="D51" s="159" t="str">
        <f>'[3]Relatório Empregados II'!$J52</f>
        <v>6033075</v>
      </c>
      <c r="E51" s="141" t="str">
        <f>'[3]Relatório Empregados II'!$L52:L52</f>
        <v>UPA 24H PARQUE LAFAIETE - DUQUE DE CAXIAS I</v>
      </c>
      <c r="F51" s="142" t="str">
        <f>'[3]Relatório Empregados II'!$P52:$P52</f>
        <v>0008/2020</v>
      </c>
      <c r="G51" s="171" cm="1">
        <f t="array" ref="G51">'[3]Relatório Empregados II'!$T52:T52</f>
        <v>2020</v>
      </c>
      <c r="H51" s="143" t="str">
        <f>'[3]Relatório Empregados II'!$W52</f>
        <v>07</v>
      </c>
      <c r="I51" s="144">
        <f>'[3]Relatório Empregados II'!$Y52:$Y52</f>
        <v>0</v>
      </c>
      <c r="J51" s="145">
        <f>'[3]Relatório Empregados II'!$AB52:$AB52</f>
        <v>0</v>
      </c>
      <c r="K51" s="160">
        <f>'[3]Relatório Empregados II'!$AE52:$AE52</f>
        <v>0</v>
      </c>
      <c r="L51" s="161" cm="1">
        <f t="array" ref="L51">'[3]Relatório Empregados II'!$AI52:$AI52</f>
        <v>223505</v>
      </c>
      <c r="M51" s="147">
        <f>'[3]Relatório Empregados II'!$AL52:$AL52</f>
        <v>0</v>
      </c>
      <c r="N51" s="148">
        <f>'[3]Relatório Empregados II'!$AP52</f>
        <v>0</v>
      </c>
      <c r="O51" s="161">
        <f>'[3]Relatório Empregados II'!$AR52</f>
        <v>0</v>
      </c>
      <c r="P51" s="149">
        <f>'[3]Relatório Empregados II'!$AT52:$AT52</f>
        <v>0</v>
      </c>
      <c r="Q51" s="150">
        <f>'[3]Relatório Empregados II'!$AX52:$AX52</f>
        <v>180</v>
      </c>
      <c r="R51" s="151">
        <f>'[3]Relatório Empregados II'!$BA52:$BA52</f>
        <v>0</v>
      </c>
      <c r="S51" s="152" t="str">
        <f>'[3]Relatório Empregados II'!$BE52:$BE52</f>
        <v/>
      </c>
      <c r="T51" s="152" t="str">
        <f>'[3]Relatório Empregados II'!$BH52:$BH52</f>
        <v>CLT</v>
      </c>
      <c r="U51" s="146">
        <f>'[3]Relatório Empregados II'!$BK52:$BK52</f>
        <v>0</v>
      </c>
      <c r="V51" s="163">
        <f>'[3]Relatório Empregados II'!$BN52</f>
        <v>0</v>
      </c>
      <c r="W51" s="204">
        <f>'[3]Relatório Empregados II'!$BP52</f>
        <v>0</v>
      </c>
      <c r="X51" s="138">
        <f>'[3]Relatório Empregados II'!$BR52:$BR52</f>
        <v>3158.96</v>
      </c>
      <c r="Y51" s="155">
        <f>'[3]Relatório Empregados II'!$BU52</f>
        <v>0</v>
      </c>
      <c r="Z51" s="165">
        <f>'[3]Relatório Empregados II'!$BW52:$BW52</f>
        <v>0</v>
      </c>
      <c r="AA51" s="166">
        <f>'[3]Relatório Empregados II'!$CA52:$CA52</f>
        <v>1177.82</v>
      </c>
      <c r="AB51" s="166">
        <f>'[3]Relatório Empregados II'!$CD52:$CD52</f>
        <v>0</v>
      </c>
      <c r="AC51" s="166">
        <f>'[3]Relatório Empregados II'!$CG52:$CG52</f>
        <v>0</v>
      </c>
      <c r="AD51" s="166">
        <f>'[3]Relatório Empregados II'!$CJ52</f>
        <v>0</v>
      </c>
      <c r="AE51" s="166">
        <f>'[3]Relatório Empregados II'!$CL52</f>
        <v>0</v>
      </c>
      <c r="AF51" s="166">
        <f>'[3]Relatório Empregados II'!$CN52:$CN52</f>
        <v>0</v>
      </c>
      <c r="AG51" s="166">
        <f>'[3]Relatório Empregados II'!$CQ52</f>
        <v>0</v>
      </c>
      <c r="AH51" s="138">
        <f>'[3]Relatório Empregados II'!$CS52:$CS52</f>
        <v>409.66</v>
      </c>
      <c r="AI51" s="155">
        <f>'[3]Relatório Empregados II'!$CV52:$CV52</f>
        <v>0</v>
      </c>
      <c r="AJ51" s="138">
        <f>'[3]Relatório Empregados II'!$CY52:$CY52</f>
        <v>1423.60464</v>
      </c>
      <c r="AK51" s="155">
        <f>'[3]Relatório Empregados II'!$DB52:$DB52</f>
        <v>1423.60464</v>
      </c>
      <c r="AL51" s="138">
        <f>'[3]Relatório Empregados II'!$DE52:$DE52</f>
        <v>0</v>
      </c>
      <c r="AM51" s="138">
        <f>'[3]Relatório Empregados II'!$DH52</f>
        <v>0</v>
      </c>
      <c r="AN51" s="155">
        <f>'[3]Relatório Empregados II'!$DJ52</f>
        <v>1423.60464</v>
      </c>
      <c r="AO51" s="138">
        <f>'[3]Relatório Empregados II'!$DL52</f>
        <v>0</v>
      </c>
      <c r="AP51" s="138">
        <f>'[3]Relatório Empregados II'!$DM$3:$DM52</f>
        <v>0</v>
      </c>
      <c r="AQ51" s="155"/>
      <c r="AR51" s="155"/>
      <c r="AS51" s="138">
        <f>'[3]Relatório Empregados II'!$DQ52:$DQ52</f>
        <v>4711.2700000000004</v>
      </c>
      <c r="AT51" s="167">
        <f>'[3]Relatório Empregados II'!$DT52</f>
        <v>0</v>
      </c>
      <c r="AU51" s="165">
        <f>'[3]Relatório Empregados II'!$DV52</f>
        <v>0</v>
      </c>
      <c r="AV51" s="165">
        <f>'[3]Relatório Empregados II'!$DX52</f>
        <v>0</v>
      </c>
      <c r="AW51" s="154">
        <f>'[3]Relatório Empregados II'!$DZ52</f>
        <v>0</v>
      </c>
      <c r="AX51" s="154">
        <f>'[3]Relatório Empregados II'!$EB52</f>
        <v>0</v>
      </c>
      <c r="AY51" s="165" t="str">
        <f>'[3]Relatório Empregados II'!$ED52</f>
        <v>CLASSIFICAÇÃO DE RISCO</v>
      </c>
      <c r="AZ51" s="154">
        <f>'[3]Relatório Empregados II'!$EH52</f>
        <v>0</v>
      </c>
      <c r="BA51" s="154">
        <f>'[3]Relatório Empregados II'!$EJ52</f>
        <v>0</v>
      </c>
    </row>
    <row r="52" spans="1:53">
      <c r="A52" s="168" t="str">
        <f>IFERROR(('[3]Relatório Empregados II'!$A53:$B53),"")</f>
        <v>31/07/2020</v>
      </c>
      <c r="B52" s="140" t="str">
        <f>'[3]Relatório Empregados II'!$D53:$D53</f>
        <v>12955134000900</v>
      </c>
      <c r="C52" s="156" t="str">
        <f>'[3]Relatório Empregados II'!$G53:$G53</f>
        <v>INSTITUTO DIVA ALVES DO BRASIL</v>
      </c>
      <c r="D52" s="159" t="str">
        <f>'[3]Relatório Empregados II'!$J53</f>
        <v>6033075</v>
      </c>
      <c r="E52" s="141" t="str">
        <f>'[3]Relatório Empregados II'!$L53:L53</f>
        <v>UPA 24H PARQUE LAFAIETE - DUQUE DE CAXIAS I</v>
      </c>
      <c r="F52" s="142" t="str">
        <f>'[3]Relatório Empregados II'!$P53:$P53</f>
        <v>0008/2020</v>
      </c>
      <c r="G52" s="171" cm="1">
        <f t="array" ref="G52">'[3]Relatório Empregados II'!$T53:T53</f>
        <v>2020</v>
      </c>
      <c r="H52" s="143" t="str">
        <f>'[3]Relatório Empregados II'!$W53</f>
        <v>07</v>
      </c>
      <c r="I52" s="144">
        <f>'[3]Relatório Empregados II'!$Y53:$Y53</f>
        <v>0</v>
      </c>
      <c r="J52" s="145">
        <f>'[3]Relatório Empregados II'!$AB53:$AB53</f>
        <v>0</v>
      </c>
      <c r="K52" s="160">
        <f>'[3]Relatório Empregados II'!$AE53:$AE53</f>
        <v>0</v>
      </c>
      <c r="L52" s="161" cm="1">
        <f t="array" ref="L52">'[3]Relatório Empregados II'!$AI53:$AI53</f>
        <v>422105</v>
      </c>
      <c r="M52" s="147">
        <f>'[3]Relatório Empregados II'!$AL53:$AL53</f>
        <v>0</v>
      </c>
      <c r="N52" s="148">
        <f>'[3]Relatório Empregados II'!$AP53</f>
        <v>0</v>
      </c>
      <c r="O52" s="161">
        <f>'[3]Relatório Empregados II'!$AR53</f>
        <v>0</v>
      </c>
      <c r="P52" s="149">
        <f>'[3]Relatório Empregados II'!$AT53:$AT53</f>
        <v>0</v>
      </c>
      <c r="Q52" s="150">
        <f>'[3]Relatório Empregados II'!$AX53:$AX53</f>
        <v>180</v>
      </c>
      <c r="R52" s="151">
        <f>'[3]Relatório Empregados II'!$BA53:$BA53</f>
        <v>0</v>
      </c>
      <c r="S52" s="152" t="str">
        <f>'[3]Relatório Empregados II'!$BE53:$BE53</f>
        <v/>
      </c>
      <c r="T52" s="152" t="str">
        <f>'[3]Relatório Empregados II'!$BH53:$BH53</f>
        <v>CLT</v>
      </c>
      <c r="U52" s="146">
        <f>'[3]Relatório Empregados II'!$BK53:$BK53</f>
        <v>0</v>
      </c>
      <c r="V52" s="163">
        <f>'[3]Relatório Empregados II'!$BN53</f>
        <v>0</v>
      </c>
      <c r="W52" s="204">
        <f>'[3]Relatório Empregados II'!$BP53</f>
        <v>0</v>
      </c>
      <c r="X52" s="138">
        <f>'[3]Relatório Empregados II'!$BR53:$BR53</f>
        <v>1375.01</v>
      </c>
      <c r="Y52" s="155">
        <f>'[3]Relatório Empregados II'!$BU53</f>
        <v>0</v>
      </c>
      <c r="Z52" s="165">
        <f>'[3]Relatório Empregados II'!$BW53:$BW53</f>
        <v>0</v>
      </c>
      <c r="AA52" s="166">
        <f>'[3]Relatório Empregados II'!$CA53:$CA53</f>
        <v>528</v>
      </c>
      <c r="AB52" s="166">
        <f>'[3]Relatório Empregados II'!$CD53:$CD53</f>
        <v>0</v>
      </c>
      <c r="AC52" s="166">
        <f>'[3]Relatório Empregados II'!$CG53:$CG53</f>
        <v>0</v>
      </c>
      <c r="AD52" s="166">
        <f>'[3]Relatório Empregados II'!$CJ53</f>
        <v>0</v>
      </c>
      <c r="AE52" s="166">
        <f>'[3]Relatório Empregados II'!$CL53</f>
        <v>0</v>
      </c>
      <c r="AF52" s="166">
        <f>'[3]Relatório Empregados II'!$CN53:$CN53</f>
        <v>0</v>
      </c>
      <c r="AG52" s="166">
        <f>'[3]Relatório Empregados II'!$CQ53</f>
        <v>0</v>
      </c>
      <c r="AH52" s="138">
        <f>'[3]Relatório Empregados II'!$CS53:$CS53</f>
        <v>175.77</v>
      </c>
      <c r="AI52" s="155">
        <f>'[3]Relatório Empregados II'!$CV53:$CV53</f>
        <v>0</v>
      </c>
      <c r="AJ52" s="138">
        <f>'[3]Relatório Empregados II'!$CY53:$CY53</f>
        <v>634.84357999999997</v>
      </c>
      <c r="AK52" s="155">
        <f>'[3]Relatório Empregados II'!$DB53:$DB53</f>
        <v>634.84357999999997</v>
      </c>
      <c r="AL52" s="138">
        <f>'[3]Relatório Empregados II'!$DE53:$DE53</f>
        <v>0</v>
      </c>
      <c r="AM52" s="138">
        <f>'[3]Relatório Empregados II'!$DH53</f>
        <v>0</v>
      </c>
      <c r="AN52" s="155">
        <f>'[3]Relatório Empregados II'!$DJ53</f>
        <v>634.84357999999997</v>
      </c>
      <c r="AO52" s="138">
        <f>'[3]Relatório Empregados II'!$DL53</f>
        <v>0</v>
      </c>
      <c r="AP52" s="138">
        <f>'[3]Relatório Empregados II'!$DM$3:$DM53</f>
        <v>0</v>
      </c>
      <c r="AQ52" s="155"/>
      <c r="AR52" s="155"/>
      <c r="AS52" s="138">
        <f>'[3]Relatório Empregados II'!$DQ53:$DQ53</f>
        <v>2112.0100000000002</v>
      </c>
      <c r="AT52" s="167">
        <f>'[3]Relatório Empregados II'!$DT53</f>
        <v>0</v>
      </c>
      <c r="AU52" s="165">
        <f>'[3]Relatório Empregados II'!$DV53</f>
        <v>0</v>
      </c>
      <c r="AV52" s="165">
        <f>'[3]Relatório Empregados II'!$DX53</f>
        <v>0</v>
      </c>
      <c r="AW52" s="154">
        <f>'[3]Relatório Empregados II'!$DZ53</f>
        <v>0</v>
      </c>
      <c r="AX52" s="154">
        <f>'[3]Relatório Empregados II'!$EB53</f>
        <v>0</v>
      </c>
      <c r="AY52" s="165" t="str">
        <f>'[3]Relatório Empregados II'!$ED53</f>
        <v>RECEPÇÃO</v>
      </c>
      <c r="AZ52" s="154">
        <f>'[3]Relatório Empregados II'!$EH53</f>
        <v>0</v>
      </c>
      <c r="BA52" s="154">
        <f>'[3]Relatório Empregados II'!$EJ53</f>
        <v>0</v>
      </c>
    </row>
    <row r="53" spans="1:53">
      <c r="A53" s="168" t="str">
        <f>IFERROR(('[3]Relatório Empregados II'!$A54:$B54),"")</f>
        <v>31/07/2020</v>
      </c>
      <c r="B53" s="140" t="str">
        <f>'[3]Relatório Empregados II'!$D54:$D54</f>
        <v>12955134000900</v>
      </c>
      <c r="C53" s="156" t="str">
        <f>'[3]Relatório Empregados II'!$G54:$G54</f>
        <v>INSTITUTO DIVA ALVES DO BRASIL</v>
      </c>
      <c r="D53" s="159" t="str">
        <f>'[3]Relatório Empregados II'!$J54</f>
        <v>6033075</v>
      </c>
      <c r="E53" s="141" t="str">
        <f>'[3]Relatório Empregados II'!$L54:L54</f>
        <v>UPA 24H PARQUE LAFAIETE - DUQUE DE CAXIAS I</v>
      </c>
      <c r="F53" s="142" t="str">
        <f>'[3]Relatório Empregados II'!$P54:$P54</f>
        <v>0008/2020</v>
      </c>
      <c r="G53" s="171" cm="1">
        <f t="array" ref="G53">'[3]Relatório Empregados II'!$T54:T54</f>
        <v>2020</v>
      </c>
      <c r="H53" s="143" t="str">
        <f>'[3]Relatório Empregados II'!$W54</f>
        <v>07</v>
      </c>
      <c r="I53" s="144">
        <f>'[3]Relatório Empregados II'!$Y54:$Y54</f>
        <v>0</v>
      </c>
      <c r="J53" s="145">
        <f>'[3]Relatório Empregados II'!$AB54:$AB54</f>
        <v>0</v>
      </c>
      <c r="K53" s="160">
        <f>'[3]Relatório Empregados II'!$AE54:$AE54</f>
        <v>0</v>
      </c>
      <c r="L53" s="161" cm="1">
        <f t="array" ref="L53">'[3]Relatório Empregados II'!$AI54:$AI54</f>
        <v>514320</v>
      </c>
      <c r="M53" s="147">
        <f>'[3]Relatório Empregados II'!$AL54:$AL54</f>
        <v>0</v>
      </c>
      <c r="N53" s="148">
        <f>'[3]Relatório Empregados II'!$AP54</f>
        <v>0</v>
      </c>
      <c r="O53" s="161">
        <f>'[3]Relatório Empregados II'!$AR54</f>
        <v>0</v>
      </c>
      <c r="P53" s="149">
        <f>'[3]Relatório Empregados II'!$AT54:$AT54</f>
        <v>0</v>
      </c>
      <c r="Q53" s="150">
        <f>'[3]Relatório Empregados II'!$AX54:$AX54</f>
        <v>180</v>
      </c>
      <c r="R53" s="151">
        <f>'[3]Relatório Empregados II'!$BA54:$BA54</f>
        <v>0</v>
      </c>
      <c r="S53" s="152" t="str">
        <f>'[3]Relatório Empregados II'!$BE54:$BE54</f>
        <v/>
      </c>
      <c r="T53" s="152" t="str">
        <f>'[3]Relatório Empregados II'!$BH54:$BH54</f>
        <v>CLT</v>
      </c>
      <c r="U53" s="146">
        <f>'[3]Relatório Empregados II'!$BK54:$BK54</f>
        <v>0</v>
      </c>
      <c r="V53" s="163">
        <f>'[3]Relatório Empregados II'!$BN54</f>
        <v>0</v>
      </c>
      <c r="W53" s="204">
        <f>'[3]Relatório Empregados II'!$BP54</f>
        <v>0</v>
      </c>
      <c r="X53" s="138">
        <f>'[3]Relatório Empregados II'!$BR54:$BR54</f>
        <v>1238.1099999999999</v>
      </c>
      <c r="Y53" s="155">
        <f>'[3]Relatório Empregados II'!$BU54</f>
        <v>0</v>
      </c>
      <c r="Z53" s="165">
        <f>'[3]Relatório Empregados II'!$BW54:$BW54</f>
        <v>0</v>
      </c>
      <c r="AA53" s="166">
        <f>'[3]Relatório Empregados II'!$CA54:$CA54</f>
        <v>0</v>
      </c>
      <c r="AB53" s="166">
        <f>'[3]Relatório Empregados II'!$CD54:$CD54</f>
        <v>209</v>
      </c>
      <c r="AC53" s="166">
        <f>'[3]Relatório Empregados II'!$CG54:$CG54</f>
        <v>0</v>
      </c>
      <c r="AD53" s="166">
        <f>'[3]Relatório Empregados II'!$CJ54</f>
        <v>0</v>
      </c>
      <c r="AE53" s="166">
        <f>'[3]Relatório Empregados II'!$CL54</f>
        <v>0</v>
      </c>
      <c r="AF53" s="166">
        <f>'[3]Relatório Empregados II'!$CN54:$CN54</f>
        <v>0</v>
      </c>
      <c r="AG53" s="166">
        <f>'[3]Relatório Empregados II'!$CQ54</f>
        <v>0</v>
      </c>
      <c r="AH53" s="138">
        <f>'[3]Relatório Empregados II'!$CS54:$CS54</f>
        <v>121.9</v>
      </c>
      <c r="AI53" s="155">
        <f>'[3]Relatório Empregados II'!$CV54:$CV54</f>
        <v>0</v>
      </c>
      <c r="AJ53" s="138">
        <f>'[3]Relatório Empregados II'!$CY54:$CY54</f>
        <v>423.62473999999997</v>
      </c>
      <c r="AK53" s="155">
        <f>'[3]Relatório Empregados II'!$DB54:$DB54</f>
        <v>423.62473999999997</v>
      </c>
      <c r="AL53" s="138">
        <f>'[3]Relatório Empregados II'!$DE54:$DE54</f>
        <v>0</v>
      </c>
      <c r="AM53" s="138">
        <f>'[3]Relatório Empregados II'!$DH54</f>
        <v>0</v>
      </c>
      <c r="AN53" s="155">
        <f>'[3]Relatório Empregados II'!$DJ54</f>
        <v>423.62473999999997</v>
      </c>
      <c r="AO53" s="138">
        <f>'[3]Relatório Empregados II'!$DL54</f>
        <v>0</v>
      </c>
      <c r="AP53" s="138">
        <f>'[3]Relatório Empregados II'!$DM$3:$DM54</f>
        <v>0</v>
      </c>
      <c r="AQ53" s="155"/>
      <c r="AR53" s="155"/>
      <c r="AS53" s="138">
        <f>'[3]Relatório Empregados II'!$DQ54:$DQ54</f>
        <v>0</v>
      </c>
      <c r="AT53" s="167">
        <f>'[3]Relatório Empregados II'!$DT54</f>
        <v>0</v>
      </c>
      <c r="AU53" s="165">
        <f>'[3]Relatório Empregados II'!$DV54</f>
        <v>0</v>
      </c>
      <c r="AV53" s="165">
        <f>'[3]Relatório Empregados II'!$DX54</f>
        <v>0</v>
      </c>
      <c r="AW53" s="154">
        <f>'[3]Relatório Empregados II'!$DZ54</f>
        <v>0</v>
      </c>
      <c r="AX53" s="154">
        <f>'[3]Relatório Empregados II'!$EB54</f>
        <v>0</v>
      </c>
      <c r="AY53" s="165" t="str">
        <f>'[3]Relatório Empregados II'!$ED54</f>
        <v>HIGIENIZAÇAO</v>
      </c>
      <c r="AZ53" s="154">
        <f>'[3]Relatório Empregados II'!$EH54</f>
        <v>0</v>
      </c>
      <c r="BA53" s="154">
        <f>'[3]Relatório Empregados II'!$EJ54</f>
        <v>0</v>
      </c>
    </row>
    <row r="54" spans="1:53">
      <c r="A54" s="168" t="str">
        <f>IFERROR(('[3]Relatório Empregados II'!$A55:$B55),"")</f>
        <v>31/07/2020</v>
      </c>
      <c r="B54" s="140" t="str">
        <f>'[3]Relatório Empregados II'!$D55:$D55</f>
        <v>12955134000900</v>
      </c>
      <c r="C54" s="156" t="str">
        <f>'[3]Relatório Empregados II'!$G55:$G55</f>
        <v>INSTITUTO DIVA ALVES DO BRASIL</v>
      </c>
      <c r="D54" s="159" t="str">
        <f>'[3]Relatório Empregados II'!$J55</f>
        <v>6033075</v>
      </c>
      <c r="E54" s="141" t="str">
        <f>'[3]Relatório Empregados II'!$L55:L55</f>
        <v>UPA 24H PARQUE LAFAIETE - DUQUE DE CAXIAS I</v>
      </c>
      <c r="F54" s="142" t="str">
        <f>'[3]Relatório Empregados II'!$P55:$P55</f>
        <v>0008/2020</v>
      </c>
      <c r="G54" s="171" cm="1">
        <f t="array" ref="G54">'[3]Relatório Empregados II'!$T55:T55</f>
        <v>2020</v>
      </c>
      <c r="H54" s="143" t="str">
        <f>'[3]Relatório Empregados II'!$W55</f>
        <v>07</v>
      </c>
      <c r="I54" s="144">
        <f>'[3]Relatório Empregados II'!$Y55:$Y55</f>
        <v>0</v>
      </c>
      <c r="J54" s="145">
        <f>'[3]Relatório Empregados II'!$AB55:$AB55</f>
        <v>0</v>
      </c>
      <c r="K54" s="160">
        <f>'[3]Relatório Empregados II'!$AE55:$AE55</f>
        <v>0</v>
      </c>
      <c r="L54" s="161" cm="1">
        <f t="array" ref="L54">'[3]Relatório Empregados II'!$AI55:$AI55</f>
        <v>322205</v>
      </c>
      <c r="M54" s="147">
        <f>'[3]Relatório Empregados II'!$AL55:$AL55</f>
        <v>0</v>
      </c>
      <c r="N54" s="148">
        <f>'[3]Relatório Empregados II'!$AP55</f>
        <v>0</v>
      </c>
      <c r="O54" s="161">
        <f>'[3]Relatório Empregados II'!$AR55</f>
        <v>0</v>
      </c>
      <c r="P54" s="149">
        <f>'[3]Relatório Empregados II'!$AT55:$AT55</f>
        <v>0</v>
      </c>
      <c r="Q54" s="150">
        <f>'[3]Relatório Empregados II'!$AX55:$AX55</f>
        <v>180</v>
      </c>
      <c r="R54" s="151">
        <f>'[3]Relatório Empregados II'!$BA55:$BA55</f>
        <v>0</v>
      </c>
      <c r="S54" s="152" t="str">
        <f>'[3]Relatório Empregados II'!$BE55:$BE55</f>
        <v/>
      </c>
      <c r="T54" s="152" t="str">
        <f>'[3]Relatório Empregados II'!$BH55:$BH55</f>
        <v>CLT</v>
      </c>
      <c r="U54" s="146">
        <f>'[3]Relatório Empregados II'!$BK55:$BK55</f>
        <v>0</v>
      </c>
      <c r="V54" s="163">
        <f>'[3]Relatório Empregados II'!$BN55</f>
        <v>0</v>
      </c>
      <c r="W54" s="204">
        <f>'[3]Relatório Empregados II'!$BP55</f>
        <v>0</v>
      </c>
      <c r="X54" s="138">
        <f>'[3]Relatório Empregados II'!$BR55:$BR55</f>
        <v>1665.93</v>
      </c>
      <c r="Y54" s="155">
        <f>'[3]Relatório Empregados II'!$BU55</f>
        <v>0</v>
      </c>
      <c r="Z54" s="165">
        <f>'[3]Relatório Empregados II'!$BW55:$BW55</f>
        <v>0</v>
      </c>
      <c r="AA54" s="166">
        <f>'[3]Relatório Empregados II'!$CA55:$CA55</f>
        <v>0</v>
      </c>
      <c r="AB54" s="166">
        <f>'[3]Relatório Empregados II'!$CD55:$CD55</f>
        <v>0</v>
      </c>
      <c r="AC54" s="166">
        <f>'[3]Relatório Empregados II'!$CG55:$CG55</f>
        <v>0</v>
      </c>
      <c r="AD54" s="166">
        <f>'[3]Relatório Empregados II'!$CJ55</f>
        <v>0</v>
      </c>
      <c r="AE54" s="166">
        <f>'[3]Relatório Empregados II'!$CL55</f>
        <v>0</v>
      </c>
      <c r="AF54" s="166">
        <f>'[3]Relatório Empregados II'!$CN55:$CN55</f>
        <v>0</v>
      </c>
      <c r="AG54" s="166">
        <f>'[3]Relatório Empregados II'!$CQ55</f>
        <v>0</v>
      </c>
      <c r="AH54" s="138">
        <f>'[3]Relatório Empregados II'!$CS55:$CS55</f>
        <v>0</v>
      </c>
      <c r="AI54" s="155">
        <f>'[3]Relatório Empregados II'!$CV55:$CV55</f>
        <v>0</v>
      </c>
      <c r="AJ54" s="138">
        <f>'[3]Relatório Empregados II'!$CY55:$CY55</f>
        <v>521.23054000000002</v>
      </c>
      <c r="AK54" s="155">
        <f>'[3]Relatório Empregados II'!$DB55:$DB55</f>
        <v>521.23054000000002</v>
      </c>
      <c r="AL54" s="138">
        <f>'[3]Relatório Empregados II'!$DE55:$DE55</f>
        <v>0</v>
      </c>
      <c r="AM54" s="138">
        <f>'[3]Relatório Empregados II'!$DH55</f>
        <v>0</v>
      </c>
      <c r="AN54" s="155">
        <f>'[3]Relatório Empregados II'!$DJ55</f>
        <v>521.23054000000002</v>
      </c>
      <c r="AO54" s="138">
        <f>'[3]Relatório Empregados II'!$DL55</f>
        <v>0</v>
      </c>
      <c r="AP54" s="138">
        <f>'[3]Relatório Empregados II'!$DM$3:$DM55</f>
        <v>0</v>
      </c>
      <c r="AQ54" s="155"/>
      <c r="AR54" s="155"/>
      <c r="AS54" s="138">
        <f>'[3]Relatório Empregados II'!$DQ55:$DQ55</f>
        <v>0</v>
      </c>
      <c r="AT54" s="167">
        <f>'[3]Relatório Empregados II'!$DT55</f>
        <v>0</v>
      </c>
      <c r="AU54" s="165">
        <f>'[3]Relatório Empregados II'!$DV55</f>
        <v>0</v>
      </c>
      <c r="AV54" s="165">
        <f>'[3]Relatório Empregados II'!$DX55</f>
        <v>0</v>
      </c>
      <c r="AW54" s="154">
        <f>'[3]Relatório Empregados II'!$DZ55</f>
        <v>0</v>
      </c>
      <c r="AX54" s="154">
        <f>'[3]Relatório Empregados II'!$EB55</f>
        <v>0</v>
      </c>
      <c r="AY54" s="165" t="str">
        <f>'[3]Relatório Empregados II'!$ED55</f>
        <v>SALA DE OBSERVAÇAO</v>
      </c>
      <c r="AZ54" s="154">
        <f>'[3]Relatório Empregados II'!$EH55</f>
        <v>0</v>
      </c>
      <c r="BA54" s="154">
        <f>'[3]Relatório Empregados II'!$EJ55</f>
        <v>0</v>
      </c>
    </row>
    <row r="55" spans="1:53">
      <c r="A55" s="168" t="str">
        <f>IFERROR(('[3]Relatório Empregados II'!$A56:$B56),"")</f>
        <v>31/07/2020</v>
      </c>
      <c r="B55" s="140" t="str">
        <f>'[3]Relatório Empregados II'!$D56:$D56</f>
        <v>12955134000900</v>
      </c>
      <c r="C55" s="156" t="str">
        <f>'[3]Relatório Empregados II'!$G56:$G56</f>
        <v>INSTITUTO DIVA ALVES DO BRASIL</v>
      </c>
      <c r="D55" s="159" t="str">
        <f>'[3]Relatório Empregados II'!$J56</f>
        <v>6033075</v>
      </c>
      <c r="E55" s="141" t="str">
        <f>'[3]Relatório Empregados II'!$L56:L56</f>
        <v>UPA 24H PARQUE LAFAIETE - DUQUE DE CAXIAS I</v>
      </c>
      <c r="F55" s="142" t="str">
        <f>'[3]Relatório Empregados II'!$P56:$P56</f>
        <v>0008/2020</v>
      </c>
      <c r="G55" s="171" cm="1">
        <f t="array" ref="G55">'[3]Relatório Empregados II'!$T56:T56</f>
        <v>2020</v>
      </c>
      <c r="H55" s="143" t="str">
        <f>'[3]Relatório Empregados II'!$W56</f>
        <v>07</v>
      </c>
      <c r="I55" s="144">
        <f>'[3]Relatório Empregados II'!$Y56:$Y56</f>
        <v>0</v>
      </c>
      <c r="J55" s="145">
        <f>'[3]Relatório Empregados II'!$AB56:$AB56</f>
        <v>0</v>
      </c>
      <c r="K55" s="160">
        <f>'[3]Relatório Empregados II'!$AE56:$AE56</f>
        <v>0</v>
      </c>
      <c r="L55" s="161" cm="1">
        <f t="array" ref="L55">'[3]Relatório Empregados II'!$AI56:$AI56</f>
        <v>517410</v>
      </c>
      <c r="M55" s="147">
        <f>'[3]Relatório Empregados II'!$AL56:$AL56</f>
        <v>0</v>
      </c>
      <c r="N55" s="148">
        <f>'[3]Relatório Empregados II'!$AP56</f>
        <v>0</v>
      </c>
      <c r="O55" s="161">
        <f>'[3]Relatório Empregados II'!$AR56</f>
        <v>0</v>
      </c>
      <c r="P55" s="149">
        <f>'[3]Relatório Empregados II'!$AT56:$AT56</f>
        <v>0</v>
      </c>
      <c r="Q55" s="150">
        <f>'[3]Relatório Empregados II'!$AX56:$AX56</f>
        <v>180</v>
      </c>
      <c r="R55" s="151">
        <f>'[3]Relatório Empregados II'!$BA56:$BA56</f>
        <v>0</v>
      </c>
      <c r="S55" s="152" t="str">
        <f>'[3]Relatório Empregados II'!$BE56:$BE56</f>
        <v/>
      </c>
      <c r="T55" s="152" t="str">
        <f>'[3]Relatório Empregados II'!$BH56:$BH56</f>
        <v>CLT</v>
      </c>
      <c r="U55" s="146">
        <f>'[3]Relatório Empregados II'!$BK56:$BK56</f>
        <v>0</v>
      </c>
      <c r="V55" s="163">
        <f>'[3]Relatório Empregados II'!$BN56</f>
        <v>0</v>
      </c>
      <c r="W55" s="204">
        <f>'[3]Relatório Empregados II'!$BP56</f>
        <v>0</v>
      </c>
      <c r="X55" s="138">
        <f>'[3]Relatório Empregados II'!$BR56:$BR56</f>
        <v>1375.01</v>
      </c>
      <c r="Y55" s="155">
        <f>'[3]Relatório Empregados II'!$BU56</f>
        <v>0</v>
      </c>
      <c r="Z55" s="165">
        <f>'[3]Relatório Empregados II'!$BW56:$BW56</f>
        <v>0</v>
      </c>
      <c r="AA55" s="166">
        <f>'[3]Relatório Empregados II'!$CA56:$CA56</f>
        <v>0</v>
      </c>
      <c r="AB55" s="166">
        <f>'[3]Relatório Empregados II'!$CD56:$CD56</f>
        <v>0</v>
      </c>
      <c r="AC55" s="166">
        <f>'[3]Relatório Empregados II'!$CG56:$CG56</f>
        <v>0</v>
      </c>
      <c r="AD55" s="166">
        <f>'[3]Relatório Empregados II'!$CJ56</f>
        <v>0</v>
      </c>
      <c r="AE55" s="166">
        <f>'[3]Relatório Empregados II'!$CL56</f>
        <v>0</v>
      </c>
      <c r="AF55" s="166">
        <f>'[3]Relatório Empregados II'!$CN56:$CN56</f>
        <v>0</v>
      </c>
      <c r="AG55" s="166">
        <f>'[3]Relatório Empregados II'!$CQ56</f>
        <v>0</v>
      </c>
      <c r="AH55" s="138">
        <f>'[3]Relatório Empregados II'!$CS56:$CS56</f>
        <v>110</v>
      </c>
      <c r="AI55" s="155">
        <f>'[3]Relatório Empregados II'!$CV56:$CV56</f>
        <v>0</v>
      </c>
      <c r="AJ55" s="138">
        <f>'[3]Relatório Empregados II'!$CY56:$CY56</f>
        <v>382.25277999999997</v>
      </c>
      <c r="AK55" s="155">
        <f>'[3]Relatório Empregados II'!$DB56:$DB56</f>
        <v>382.25277999999997</v>
      </c>
      <c r="AL55" s="138">
        <f>'[3]Relatório Empregados II'!$DE56:$DE56</f>
        <v>0</v>
      </c>
      <c r="AM55" s="138">
        <f>'[3]Relatório Empregados II'!$DH56</f>
        <v>0</v>
      </c>
      <c r="AN55" s="155">
        <f>'[3]Relatório Empregados II'!$DJ56</f>
        <v>382.25277999999997</v>
      </c>
      <c r="AO55" s="138">
        <f>'[3]Relatório Empregados II'!$DL56</f>
        <v>0</v>
      </c>
      <c r="AP55" s="138">
        <f>'[3]Relatório Empregados II'!$DM$3:$DM56</f>
        <v>0</v>
      </c>
      <c r="AQ55" s="155"/>
      <c r="AR55" s="155"/>
      <c r="AS55" s="138">
        <f>'[3]Relatório Empregados II'!$DQ56:$DQ56</f>
        <v>0</v>
      </c>
      <c r="AT55" s="167">
        <f>'[3]Relatório Empregados II'!$DT56</f>
        <v>0</v>
      </c>
      <c r="AU55" s="165">
        <f>'[3]Relatório Empregados II'!$DV56</f>
        <v>0</v>
      </c>
      <c r="AV55" s="165">
        <f>'[3]Relatório Empregados II'!$DX56</f>
        <v>0</v>
      </c>
      <c r="AW55" s="154">
        <f>'[3]Relatório Empregados II'!$DZ56</f>
        <v>0</v>
      </c>
      <c r="AX55" s="154">
        <f>'[3]Relatório Empregados II'!$EB56</f>
        <v>0</v>
      </c>
      <c r="AY55" s="165" t="str">
        <f>'[3]Relatório Empregados II'!$ED56</f>
        <v>SEGURANÇA/ÁREAS COMUNS</v>
      </c>
      <c r="AZ55" s="154">
        <f>'[3]Relatório Empregados II'!$EH56</f>
        <v>0</v>
      </c>
      <c r="BA55" s="154">
        <f>'[3]Relatório Empregados II'!$EJ56</f>
        <v>0</v>
      </c>
    </row>
    <row r="56" spans="1:53">
      <c r="A56" s="168" t="str">
        <f>IFERROR(('[3]Relatório Empregados II'!$A57:$B57),"")</f>
        <v>31/07/2020</v>
      </c>
      <c r="B56" s="140" t="str">
        <f>'[3]Relatório Empregados II'!$D57:$D57</f>
        <v>12955134000900</v>
      </c>
      <c r="C56" s="156" t="str">
        <f>'[3]Relatório Empregados II'!$G57:$G57</f>
        <v>INSTITUTO DIVA ALVES DO BRASIL</v>
      </c>
      <c r="D56" s="159" t="str">
        <f>'[3]Relatório Empregados II'!$J57</f>
        <v>6033075</v>
      </c>
      <c r="E56" s="141" t="str">
        <f>'[3]Relatório Empregados II'!$L57:L57</f>
        <v>UPA 24H PARQUE LAFAIETE - DUQUE DE CAXIAS I</v>
      </c>
      <c r="F56" s="142" t="str">
        <f>'[3]Relatório Empregados II'!$P57:$P57</f>
        <v>0008/2020</v>
      </c>
      <c r="G56" s="171" cm="1">
        <f t="array" ref="G56">'[3]Relatório Empregados II'!$T57:T57</f>
        <v>2020</v>
      </c>
      <c r="H56" s="143" t="str">
        <f>'[3]Relatório Empregados II'!$W57</f>
        <v>07</v>
      </c>
      <c r="I56" s="144">
        <f>'[3]Relatório Empregados II'!$Y57:$Y57</f>
        <v>0</v>
      </c>
      <c r="J56" s="145">
        <f>'[3]Relatório Empregados II'!$AB57:$AB57</f>
        <v>0</v>
      </c>
      <c r="K56" s="160">
        <f>'[3]Relatório Empregados II'!$AE57:$AE57</f>
        <v>0</v>
      </c>
      <c r="L56" s="161" cm="1">
        <f t="array" ref="L56">'[3]Relatório Empregados II'!$AI57:$AI57</f>
        <v>517410</v>
      </c>
      <c r="M56" s="147">
        <f>'[3]Relatório Empregados II'!$AL57:$AL57</f>
        <v>0</v>
      </c>
      <c r="N56" s="148">
        <f>'[3]Relatório Empregados II'!$AP57</f>
        <v>0</v>
      </c>
      <c r="O56" s="161">
        <f>'[3]Relatório Empregados II'!$AR57</f>
        <v>0</v>
      </c>
      <c r="P56" s="149">
        <f>'[3]Relatório Empregados II'!$AT57:$AT57</f>
        <v>0</v>
      </c>
      <c r="Q56" s="150">
        <f>'[3]Relatório Empregados II'!$AX57:$AX57</f>
        <v>180</v>
      </c>
      <c r="R56" s="151">
        <f>'[3]Relatório Empregados II'!$BA57:$BA57</f>
        <v>0</v>
      </c>
      <c r="S56" s="152" t="str">
        <f>'[3]Relatório Empregados II'!$BE57:$BE57</f>
        <v/>
      </c>
      <c r="T56" s="152" t="str">
        <f>'[3]Relatório Empregados II'!$BH57:$BH57</f>
        <v>CLT</v>
      </c>
      <c r="U56" s="146">
        <f>'[3]Relatório Empregados II'!$BK57:$BK57</f>
        <v>0</v>
      </c>
      <c r="V56" s="163">
        <f>'[3]Relatório Empregados II'!$BN57</f>
        <v>0</v>
      </c>
      <c r="W56" s="204">
        <f>'[3]Relatório Empregados II'!$BP57</f>
        <v>0</v>
      </c>
      <c r="X56" s="138">
        <f>'[3]Relatório Empregados II'!$BR57:$BR57</f>
        <v>1375.01</v>
      </c>
      <c r="Y56" s="155">
        <f>'[3]Relatório Empregados II'!$BU57</f>
        <v>0</v>
      </c>
      <c r="Z56" s="165">
        <f>'[3]Relatório Empregados II'!$BW57:$BW57</f>
        <v>0</v>
      </c>
      <c r="AA56" s="166">
        <f>'[3]Relatório Empregados II'!$CA57:$CA57</f>
        <v>0</v>
      </c>
      <c r="AB56" s="166">
        <f>'[3]Relatório Empregados II'!$CD57:$CD57</f>
        <v>209</v>
      </c>
      <c r="AC56" s="166">
        <f>'[3]Relatório Empregados II'!$CG57:$CG57</f>
        <v>0</v>
      </c>
      <c r="AD56" s="166">
        <f>'[3]Relatório Empregados II'!$CJ57</f>
        <v>0</v>
      </c>
      <c r="AE56" s="166">
        <f>'[3]Relatório Empregados II'!$CL57</f>
        <v>0</v>
      </c>
      <c r="AF56" s="166">
        <f>'[3]Relatório Empregados II'!$CN57:$CN57</f>
        <v>0</v>
      </c>
      <c r="AG56" s="166">
        <f>'[3]Relatório Empregados II'!$CQ57</f>
        <v>0</v>
      </c>
      <c r="AH56" s="138">
        <f>'[3]Relatório Empregados II'!$CS57:$CS57</f>
        <v>157.78</v>
      </c>
      <c r="AI56" s="155">
        <f>'[3]Relatório Empregados II'!$CV57:$CV57</f>
        <v>0</v>
      </c>
      <c r="AJ56" s="138">
        <f>'[3]Relatório Empregados II'!$CY57:$CY57</f>
        <v>548.30496000000005</v>
      </c>
      <c r="AK56" s="155">
        <f>'[3]Relatório Empregados II'!$DB57:$DB57</f>
        <v>548.30496000000005</v>
      </c>
      <c r="AL56" s="138">
        <f>'[3]Relatório Empregados II'!$DE57:$DE57</f>
        <v>0</v>
      </c>
      <c r="AM56" s="138">
        <f>'[3]Relatório Empregados II'!$DH57</f>
        <v>0</v>
      </c>
      <c r="AN56" s="155">
        <f>'[3]Relatório Empregados II'!$DJ57</f>
        <v>548.30496000000005</v>
      </c>
      <c r="AO56" s="138">
        <f>'[3]Relatório Empregados II'!$DL57</f>
        <v>0</v>
      </c>
      <c r="AP56" s="138">
        <f>'[3]Relatório Empregados II'!$DM$3:$DM57</f>
        <v>0</v>
      </c>
      <c r="AQ56" s="155"/>
      <c r="AR56" s="155"/>
      <c r="AS56" s="138">
        <f>'[3]Relatório Empregados II'!$DQ57:$DQ57</f>
        <v>0</v>
      </c>
      <c r="AT56" s="167">
        <f>'[3]Relatório Empregados II'!$DT57</f>
        <v>0</v>
      </c>
      <c r="AU56" s="165">
        <f>'[3]Relatório Empregados II'!$DV57</f>
        <v>0</v>
      </c>
      <c r="AV56" s="165">
        <f>'[3]Relatório Empregados II'!$DX57</f>
        <v>0</v>
      </c>
      <c r="AW56" s="154">
        <f>'[3]Relatório Empregados II'!$DZ57</f>
        <v>0</v>
      </c>
      <c r="AX56" s="154">
        <f>'[3]Relatório Empregados II'!$EB57</f>
        <v>0</v>
      </c>
      <c r="AY56" s="165" t="str">
        <f>'[3]Relatório Empregados II'!$ED57</f>
        <v>SEGURANÇA/ÁREAS COMUNS</v>
      </c>
      <c r="AZ56" s="154">
        <f>'[3]Relatório Empregados II'!$EH57</f>
        <v>0</v>
      </c>
      <c r="BA56" s="154">
        <f>'[3]Relatório Empregados II'!$EJ57</f>
        <v>0</v>
      </c>
    </row>
    <row r="57" spans="1:53">
      <c r="A57" s="168" t="str">
        <f>IFERROR(('[3]Relatório Empregados II'!$A58:$B58),"")</f>
        <v>31/07/2020</v>
      </c>
      <c r="B57" s="140" t="str">
        <f>'[3]Relatório Empregados II'!$D58:$D58</f>
        <v>12955134000900</v>
      </c>
      <c r="C57" s="156" t="str">
        <f>'[3]Relatório Empregados II'!$G58:$G58</f>
        <v>INSTITUTO DIVA ALVES DO BRASIL</v>
      </c>
      <c r="D57" s="159" t="str">
        <f>'[3]Relatório Empregados II'!$J58</f>
        <v>6033075</v>
      </c>
      <c r="E57" s="141" t="str">
        <f>'[3]Relatório Empregados II'!$L58:L58</f>
        <v>UPA 24H PARQUE LAFAIETE - DUQUE DE CAXIAS I</v>
      </c>
      <c r="F57" s="142" t="str">
        <f>'[3]Relatório Empregados II'!$P58:$P58</f>
        <v>0008/2020</v>
      </c>
      <c r="G57" s="171" cm="1">
        <f t="array" ref="G57">'[3]Relatório Empregados II'!$T58:T58</f>
        <v>2020</v>
      </c>
      <c r="H57" s="143" t="str">
        <f>'[3]Relatório Empregados II'!$W58</f>
        <v>07</v>
      </c>
      <c r="I57" s="144">
        <f>'[3]Relatório Empregados II'!$Y58:$Y58</f>
        <v>0</v>
      </c>
      <c r="J57" s="145">
        <f>'[3]Relatório Empregados II'!$AB58:$AB58</f>
        <v>0</v>
      </c>
      <c r="K57" s="160">
        <f>'[3]Relatório Empregados II'!$AE58:$AE58</f>
        <v>0</v>
      </c>
      <c r="L57" s="161" cm="1">
        <f t="array" ref="L57">'[3]Relatório Empregados II'!$AI58:$AI58</f>
        <v>515110</v>
      </c>
      <c r="M57" s="147">
        <f>'[3]Relatório Empregados II'!$AL58:$AL58</f>
        <v>0</v>
      </c>
      <c r="N57" s="148">
        <f>'[3]Relatório Empregados II'!$AP58</f>
        <v>0</v>
      </c>
      <c r="O57" s="161">
        <f>'[3]Relatório Empregados II'!$AR58</f>
        <v>0</v>
      </c>
      <c r="P57" s="149">
        <f>'[3]Relatório Empregados II'!$AT58:$AT58</f>
        <v>0</v>
      </c>
      <c r="Q57" s="150">
        <f>'[3]Relatório Empregados II'!$AX58:$AX58</f>
        <v>180</v>
      </c>
      <c r="R57" s="151">
        <f>'[3]Relatório Empregados II'!$BA58:$BA58</f>
        <v>0</v>
      </c>
      <c r="S57" s="152" t="str">
        <f>'[3]Relatório Empregados II'!$BE58:$BE58</f>
        <v/>
      </c>
      <c r="T57" s="152" t="str">
        <f>'[3]Relatório Empregados II'!$BH58:$BH58</f>
        <v>CLT</v>
      </c>
      <c r="U57" s="146">
        <f>'[3]Relatório Empregados II'!$BK58:$BK58</f>
        <v>0</v>
      </c>
      <c r="V57" s="163">
        <f>'[3]Relatório Empregados II'!$BN58</f>
        <v>0</v>
      </c>
      <c r="W57" s="204">
        <f>'[3]Relatório Empregados II'!$BP58</f>
        <v>0</v>
      </c>
      <c r="X57" s="138">
        <f>'[3]Relatório Empregados II'!$BR58:$BR58</f>
        <v>1283.73</v>
      </c>
      <c r="Y57" s="155">
        <f>'[3]Relatório Empregados II'!$BU58</f>
        <v>0</v>
      </c>
      <c r="Z57" s="165">
        <f>'[3]Relatório Empregados II'!$BW58:$BW58</f>
        <v>0</v>
      </c>
      <c r="AA57" s="166">
        <f>'[3]Relatório Empregados II'!$CA58:$CA58</f>
        <v>0</v>
      </c>
      <c r="AB57" s="166">
        <f>'[3]Relatório Empregados II'!$CD58:$CD58</f>
        <v>209</v>
      </c>
      <c r="AC57" s="166">
        <f>'[3]Relatório Empregados II'!$CG58:$CG58</f>
        <v>0</v>
      </c>
      <c r="AD57" s="166">
        <f>'[3]Relatório Empregados II'!$CJ58</f>
        <v>0</v>
      </c>
      <c r="AE57" s="166">
        <f>'[3]Relatório Empregados II'!$CL58</f>
        <v>0</v>
      </c>
      <c r="AF57" s="166">
        <f>'[3]Relatório Empregados II'!$CN58:$CN58</f>
        <v>0</v>
      </c>
      <c r="AG57" s="166">
        <f>'[3]Relatório Empregados II'!$CQ58</f>
        <v>0</v>
      </c>
      <c r="AH57" s="138">
        <f>'[3]Relatório Empregados II'!$CS58:$CS58</f>
        <v>125.78</v>
      </c>
      <c r="AI57" s="155">
        <f>'[3]Relatório Empregados II'!$CV58:$CV58</f>
        <v>0</v>
      </c>
      <c r="AJ57" s="138">
        <f>'[3]Relatório Empregados II'!$CY58:$CY58</f>
        <v>437.09106000000003</v>
      </c>
      <c r="AK57" s="155">
        <f>'[3]Relatório Empregados II'!$DB58:$DB58</f>
        <v>437.09106000000003</v>
      </c>
      <c r="AL57" s="138">
        <f>'[3]Relatório Empregados II'!$DE58:$DE58</f>
        <v>0</v>
      </c>
      <c r="AM57" s="138">
        <f>'[3]Relatório Empregados II'!$DH58</f>
        <v>0</v>
      </c>
      <c r="AN57" s="155">
        <f>'[3]Relatório Empregados II'!$DJ58</f>
        <v>437.09106000000003</v>
      </c>
      <c r="AO57" s="138">
        <f>'[3]Relatório Empregados II'!$DL58</f>
        <v>0</v>
      </c>
      <c r="AP57" s="138">
        <f>'[3]Relatório Empregados II'!$DM$3:$DM58</f>
        <v>0</v>
      </c>
      <c r="AQ57" s="155"/>
      <c r="AR57" s="155"/>
      <c r="AS57" s="138">
        <f>'[3]Relatório Empregados II'!$DQ58:$DQ58</f>
        <v>0</v>
      </c>
      <c r="AT57" s="167">
        <f>'[3]Relatório Empregados II'!$DT58</f>
        <v>0</v>
      </c>
      <c r="AU57" s="165">
        <f>'[3]Relatório Empregados II'!$DV58</f>
        <v>0</v>
      </c>
      <c r="AV57" s="165">
        <f>'[3]Relatório Empregados II'!$DX58</f>
        <v>0</v>
      </c>
      <c r="AW57" s="154">
        <f>'[3]Relatório Empregados II'!$DZ58</f>
        <v>0</v>
      </c>
      <c r="AX57" s="154">
        <f>'[3]Relatório Empregados II'!$EB58</f>
        <v>0</v>
      </c>
      <c r="AY57" s="165" t="str">
        <f>'[3]Relatório Empregados II'!$ED58</f>
        <v>ACOLHIMENTO</v>
      </c>
      <c r="AZ57" s="154">
        <f>'[3]Relatório Empregados II'!$EH58</f>
        <v>0</v>
      </c>
      <c r="BA57" s="154">
        <f>'[3]Relatório Empregados II'!$EJ58</f>
        <v>0</v>
      </c>
    </row>
    <row r="58" spans="1:53">
      <c r="A58" s="168" t="str">
        <f>IFERROR(('[3]Relatório Empregados II'!$A59:$B59),"")</f>
        <v>31/07/2020</v>
      </c>
      <c r="B58" s="140" t="str">
        <f>'[3]Relatório Empregados II'!$D59:$D59</f>
        <v>12955134000900</v>
      </c>
      <c r="C58" s="156" t="str">
        <f>'[3]Relatório Empregados II'!$G59:$G59</f>
        <v>INSTITUTO DIVA ALVES DO BRASIL</v>
      </c>
      <c r="D58" s="159" t="str">
        <f>'[3]Relatório Empregados II'!$J59</f>
        <v>6033075</v>
      </c>
      <c r="E58" s="141" t="str">
        <f>'[3]Relatório Empregados II'!$L59:L59</f>
        <v>UPA 24H PARQUE LAFAIETE - DUQUE DE CAXIAS I</v>
      </c>
      <c r="F58" s="142" t="str">
        <f>'[3]Relatório Empregados II'!$P59:$P59</f>
        <v>0008/2020</v>
      </c>
      <c r="G58" s="171" cm="1">
        <f t="array" ref="G58">'[3]Relatório Empregados II'!$T59:T59</f>
        <v>2020</v>
      </c>
      <c r="H58" s="143" t="str">
        <f>'[3]Relatório Empregados II'!$W59</f>
        <v>07</v>
      </c>
      <c r="I58" s="144">
        <f>'[3]Relatório Empregados II'!$Y59:$Y59</f>
        <v>0</v>
      </c>
      <c r="J58" s="145">
        <f>'[3]Relatório Empregados II'!$AB59:$AB59</f>
        <v>0</v>
      </c>
      <c r="K58" s="160">
        <f>'[3]Relatório Empregados II'!$AE59:$AE59</f>
        <v>0</v>
      </c>
      <c r="L58" s="161" cm="1">
        <f t="array" ref="L58">'[3]Relatório Empregados II'!$AI59:$AI59</f>
        <v>422105</v>
      </c>
      <c r="M58" s="147">
        <f>'[3]Relatório Empregados II'!$AL59:$AL59</f>
        <v>0</v>
      </c>
      <c r="N58" s="148">
        <f>'[3]Relatório Empregados II'!$AP59</f>
        <v>0</v>
      </c>
      <c r="O58" s="161">
        <f>'[3]Relatório Empregados II'!$AR59</f>
        <v>0</v>
      </c>
      <c r="P58" s="149">
        <f>'[3]Relatório Empregados II'!$AT59:$AT59</f>
        <v>0</v>
      </c>
      <c r="Q58" s="150">
        <f>'[3]Relatório Empregados II'!$AX59:$AX59</f>
        <v>180</v>
      </c>
      <c r="R58" s="151">
        <f>'[3]Relatório Empregados II'!$BA59:$BA59</f>
        <v>0</v>
      </c>
      <c r="S58" s="152" t="str">
        <f>'[3]Relatório Empregados II'!$BE59:$BE59</f>
        <v/>
      </c>
      <c r="T58" s="152" t="str">
        <f>'[3]Relatório Empregados II'!$BH59:$BH59</f>
        <v>CLT</v>
      </c>
      <c r="U58" s="146">
        <f>'[3]Relatório Empregados II'!$BK59:$BK59</f>
        <v>0</v>
      </c>
      <c r="V58" s="163">
        <f>'[3]Relatório Empregados II'!$BN59</f>
        <v>0</v>
      </c>
      <c r="W58" s="204">
        <f>'[3]Relatório Empregados II'!$BP59</f>
        <v>0</v>
      </c>
      <c r="X58" s="138">
        <f>'[3]Relatório Empregados II'!$BR59:$BR59</f>
        <v>1375.01</v>
      </c>
      <c r="Y58" s="155">
        <f>'[3]Relatório Empregados II'!$BU59</f>
        <v>0</v>
      </c>
      <c r="Z58" s="165">
        <f>'[3]Relatório Empregados II'!$BW59:$BW59</f>
        <v>0</v>
      </c>
      <c r="AA58" s="166">
        <f>'[3]Relatório Empregados II'!$CA59:$CA59</f>
        <v>0</v>
      </c>
      <c r="AB58" s="166">
        <f>'[3]Relatório Empregados II'!$CD59:$CD59</f>
        <v>209</v>
      </c>
      <c r="AC58" s="166">
        <f>'[3]Relatório Empregados II'!$CG59:$CG59</f>
        <v>0</v>
      </c>
      <c r="AD58" s="166">
        <f>'[3]Relatório Empregados II'!$CJ59</f>
        <v>0</v>
      </c>
      <c r="AE58" s="166">
        <f>'[3]Relatório Empregados II'!$CL59</f>
        <v>0</v>
      </c>
      <c r="AF58" s="166">
        <f>'[3]Relatório Empregados II'!$CN59:$CN59</f>
        <v>0</v>
      </c>
      <c r="AG58" s="166">
        <f>'[3]Relatório Empregados II'!$CQ59</f>
        <v>0</v>
      </c>
      <c r="AH58" s="138">
        <f>'[3]Relatório Empregados II'!$CS59:$CS59</f>
        <v>133.53</v>
      </c>
      <c r="AI58" s="155">
        <f>'[3]Relatório Empregados II'!$CV59:$CV59</f>
        <v>0</v>
      </c>
      <c r="AJ58" s="138">
        <f>'[3]Relatório Empregados II'!$CY59:$CY59</f>
        <v>464.04038000000003</v>
      </c>
      <c r="AK58" s="155">
        <f>'[3]Relatório Empregados II'!$DB59:$DB59</f>
        <v>464.04038000000003</v>
      </c>
      <c r="AL58" s="138">
        <f>'[3]Relatório Empregados II'!$DE59:$DE59</f>
        <v>0</v>
      </c>
      <c r="AM58" s="138">
        <f>'[3]Relatório Empregados II'!$DH59</f>
        <v>0</v>
      </c>
      <c r="AN58" s="155">
        <f>'[3]Relatório Empregados II'!$DJ59</f>
        <v>464.04038000000003</v>
      </c>
      <c r="AO58" s="138">
        <f>'[3]Relatório Empregados II'!$DL59</f>
        <v>0</v>
      </c>
      <c r="AP58" s="138">
        <f>'[3]Relatório Empregados II'!$DM$3:$DM59</f>
        <v>0</v>
      </c>
      <c r="AQ58" s="155"/>
      <c r="AR58" s="155"/>
      <c r="AS58" s="138">
        <f>'[3]Relatório Empregados II'!$DQ59:$DQ59</f>
        <v>0</v>
      </c>
      <c r="AT58" s="167">
        <f>'[3]Relatório Empregados II'!$DT59</f>
        <v>0</v>
      </c>
      <c r="AU58" s="165">
        <f>'[3]Relatório Empregados II'!$DV59</f>
        <v>0</v>
      </c>
      <c r="AV58" s="165">
        <f>'[3]Relatório Empregados II'!$DX59</f>
        <v>0</v>
      </c>
      <c r="AW58" s="154">
        <f>'[3]Relatório Empregados II'!$DZ59</f>
        <v>0</v>
      </c>
      <c r="AX58" s="154">
        <f>'[3]Relatório Empregados II'!$EB59</f>
        <v>0</v>
      </c>
      <c r="AY58" s="165" t="str">
        <f>'[3]Relatório Empregados II'!$ED59</f>
        <v>RECEPÇÃO</v>
      </c>
      <c r="AZ58" s="154">
        <f>'[3]Relatório Empregados II'!$EH59</f>
        <v>0</v>
      </c>
      <c r="BA58" s="154">
        <f>'[3]Relatório Empregados II'!$EJ59</f>
        <v>0</v>
      </c>
    </row>
    <row r="59" spans="1:53">
      <c r="A59" s="168" t="str">
        <f>IFERROR(('[3]Relatório Empregados II'!$A60:$B60),"")</f>
        <v>31/07/2020</v>
      </c>
      <c r="B59" s="140" t="str">
        <f>'[3]Relatório Empregados II'!$D60:$D60</f>
        <v>12955134000900</v>
      </c>
      <c r="C59" s="156" t="str">
        <f>'[3]Relatório Empregados II'!$G60:$G60</f>
        <v>INSTITUTO DIVA ALVES DO BRASIL</v>
      </c>
      <c r="D59" s="159" t="str">
        <f>'[3]Relatório Empregados II'!$J60</f>
        <v>6033075</v>
      </c>
      <c r="E59" s="141" t="str">
        <f>'[3]Relatório Empregados II'!$L60:L60</f>
        <v>UPA 24H PARQUE LAFAIETE - DUQUE DE CAXIAS I</v>
      </c>
      <c r="F59" s="142" t="str">
        <f>'[3]Relatório Empregados II'!$P60:$P60</f>
        <v>0008/2020</v>
      </c>
      <c r="G59" s="171" cm="1">
        <f t="array" ref="G59">'[3]Relatório Empregados II'!$T60:T60</f>
        <v>2020</v>
      </c>
      <c r="H59" s="143" t="str">
        <f>'[3]Relatório Empregados II'!$W60</f>
        <v>07</v>
      </c>
      <c r="I59" s="144">
        <f>'[3]Relatório Empregados II'!$Y60:$Y60</f>
        <v>0</v>
      </c>
      <c r="J59" s="145">
        <f>'[3]Relatório Empregados II'!$AB60:$AB60</f>
        <v>0</v>
      </c>
      <c r="K59" s="160">
        <f>'[3]Relatório Empregados II'!$AE60:$AE60</f>
        <v>0</v>
      </c>
      <c r="L59" s="161" cm="1">
        <f t="array" ref="L59">'[3]Relatório Empregados II'!$AI60:$AI60</f>
        <v>517410</v>
      </c>
      <c r="M59" s="147">
        <f>'[3]Relatório Empregados II'!$AL60:$AL60</f>
        <v>0</v>
      </c>
      <c r="N59" s="148">
        <f>'[3]Relatório Empregados II'!$AP60</f>
        <v>0</v>
      </c>
      <c r="O59" s="161">
        <f>'[3]Relatório Empregados II'!$AR60</f>
        <v>0</v>
      </c>
      <c r="P59" s="149">
        <f>'[3]Relatório Empregados II'!$AT60:$AT60</f>
        <v>0</v>
      </c>
      <c r="Q59" s="150">
        <f>'[3]Relatório Empregados II'!$AX60:$AX60</f>
        <v>180</v>
      </c>
      <c r="R59" s="151">
        <f>'[3]Relatório Empregados II'!$BA60:$BA60</f>
        <v>0</v>
      </c>
      <c r="S59" s="152" t="str">
        <f>'[3]Relatório Empregados II'!$BE60:$BE60</f>
        <v/>
      </c>
      <c r="T59" s="152" t="str">
        <f>'[3]Relatório Empregados II'!$BH60:$BH60</f>
        <v>CLT</v>
      </c>
      <c r="U59" s="146">
        <f>'[3]Relatório Empregados II'!$BK60:$BK60</f>
        <v>0</v>
      </c>
      <c r="V59" s="163">
        <f>'[3]Relatório Empregados II'!$BN60</f>
        <v>0</v>
      </c>
      <c r="W59" s="204">
        <f>'[3]Relatório Empregados II'!$BP60</f>
        <v>0</v>
      </c>
      <c r="X59" s="138">
        <f>'[3]Relatório Empregados II'!$BR60:$BR60</f>
        <v>1375.01</v>
      </c>
      <c r="Y59" s="155">
        <f>'[3]Relatório Empregados II'!$BU60</f>
        <v>0</v>
      </c>
      <c r="Z59" s="165">
        <f>'[3]Relatório Empregados II'!$BW60:$BW60</f>
        <v>0</v>
      </c>
      <c r="AA59" s="166">
        <f>'[3]Relatório Empregados II'!$CA60:$CA60</f>
        <v>0</v>
      </c>
      <c r="AB59" s="166">
        <f>'[3]Relatório Empregados II'!$CD60:$CD60</f>
        <v>209</v>
      </c>
      <c r="AC59" s="166">
        <f>'[3]Relatório Empregados II'!$CG60:$CG60</f>
        <v>0</v>
      </c>
      <c r="AD59" s="166">
        <f>'[3]Relatório Empregados II'!$CJ60</f>
        <v>0</v>
      </c>
      <c r="AE59" s="166">
        <f>'[3]Relatório Empregados II'!$CL60</f>
        <v>0</v>
      </c>
      <c r="AF59" s="166">
        <f>'[3]Relatório Empregados II'!$CN60:$CN60</f>
        <v>0</v>
      </c>
      <c r="AG59" s="166">
        <f>'[3]Relatório Empregados II'!$CQ60</f>
        <v>0</v>
      </c>
      <c r="AH59" s="138">
        <f>'[3]Relatório Empregados II'!$CS60:$CS60</f>
        <v>146.21</v>
      </c>
      <c r="AI59" s="155">
        <f>'[3]Relatório Empregados II'!$CV60:$CV60</f>
        <v>0</v>
      </c>
      <c r="AJ59" s="138">
        <f>'[3]Relatório Empregados II'!$CY60:$CY60</f>
        <v>508.10059999999999</v>
      </c>
      <c r="AK59" s="155">
        <f>'[3]Relatório Empregados II'!$DB60:$DB60</f>
        <v>508.10059999999999</v>
      </c>
      <c r="AL59" s="138">
        <f>'[3]Relatório Empregados II'!$DE60:$DE60</f>
        <v>0</v>
      </c>
      <c r="AM59" s="138">
        <f>'[3]Relatório Empregados II'!$DH60</f>
        <v>0</v>
      </c>
      <c r="AN59" s="155">
        <f>'[3]Relatório Empregados II'!$DJ60</f>
        <v>508.10059999999999</v>
      </c>
      <c r="AO59" s="138">
        <f>'[3]Relatório Empregados II'!$DL60</f>
        <v>0</v>
      </c>
      <c r="AP59" s="138">
        <f>'[3]Relatório Empregados II'!$DM$3:$DM60</f>
        <v>0</v>
      </c>
      <c r="AQ59" s="155"/>
      <c r="AR59" s="155"/>
      <c r="AS59" s="138">
        <f>'[3]Relatório Empregados II'!$DQ60:$DQ60</f>
        <v>0</v>
      </c>
      <c r="AT59" s="167">
        <f>'[3]Relatório Empregados II'!$DT60</f>
        <v>0</v>
      </c>
      <c r="AU59" s="165">
        <f>'[3]Relatório Empregados II'!$DV60</f>
        <v>0</v>
      </c>
      <c r="AV59" s="165">
        <f>'[3]Relatório Empregados II'!$DX60</f>
        <v>0</v>
      </c>
      <c r="AW59" s="154">
        <f>'[3]Relatório Empregados II'!$DZ60</f>
        <v>0</v>
      </c>
      <c r="AX59" s="154">
        <f>'[3]Relatório Empregados II'!$EB60</f>
        <v>0</v>
      </c>
      <c r="AY59" s="165" t="str">
        <f>'[3]Relatório Empregados II'!$ED60</f>
        <v>SEGURANÇA/ÁREAS COMUNS</v>
      </c>
      <c r="AZ59" s="154">
        <f>'[3]Relatório Empregados II'!$EH60</f>
        <v>0</v>
      </c>
      <c r="BA59" s="154">
        <f>'[3]Relatório Empregados II'!$EJ60</f>
        <v>0</v>
      </c>
    </row>
    <row r="60" spans="1:53">
      <c r="A60" s="168" t="str">
        <f>IFERROR(('[3]Relatório Empregados II'!$A61:$B61),"")</f>
        <v>31/07/2020</v>
      </c>
      <c r="B60" s="140" t="str">
        <f>'[3]Relatório Empregados II'!$D61:$D61</f>
        <v>12955134000900</v>
      </c>
      <c r="C60" s="156" t="str">
        <f>'[3]Relatório Empregados II'!$G61:$G61</f>
        <v>INSTITUTO DIVA ALVES DO BRASIL</v>
      </c>
      <c r="D60" s="159" t="str">
        <f>'[3]Relatório Empregados II'!$J61</f>
        <v>6033075</v>
      </c>
      <c r="E60" s="141" t="str">
        <f>'[3]Relatório Empregados II'!$L61:L61</f>
        <v>UPA 24H PARQUE LAFAIETE - DUQUE DE CAXIAS I</v>
      </c>
      <c r="F60" s="142" t="str">
        <f>'[3]Relatório Empregados II'!$P61:$P61</f>
        <v>0008/2020</v>
      </c>
      <c r="G60" s="171" cm="1">
        <f t="array" ref="G60">'[3]Relatório Empregados II'!$T61:T61</f>
        <v>2020</v>
      </c>
      <c r="H60" s="143" t="str">
        <f>'[3]Relatório Empregados II'!$W61</f>
        <v>07</v>
      </c>
      <c r="I60" s="144">
        <f>'[3]Relatório Empregados II'!$Y61:$Y61</f>
        <v>0</v>
      </c>
      <c r="J60" s="145">
        <f>'[3]Relatório Empregados II'!$AB61:$AB61</f>
        <v>0</v>
      </c>
      <c r="K60" s="160">
        <f>'[3]Relatório Empregados II'!$AE61:$AE61</f>
        <v>0</v>
      </c>
      <c r="L60" s="161" cm="1">
        <f t="array" ref="L60">'[3]Relatório Empregados II'!$AI61:$AI61</f>
        <v>410105</v>
      </c>
      <c r="M60" s="147">
        <f>'[3]Relatório Empregados II'!$AL61:$AL61</f>
        <v>0</v>
      </c>
      <c r="N60" s="148">
        <f>'[3]Relatório Empregados II'!$AP61</f>
        <v>0</v>
      </c>
      <c r="O60" s="161">
        <f>'[3]Relatório Empregados II'!$AR61</f>
        <v>0</v>
      </c>
      <c r="P60" s="149">
        <f>'[3]Relatório Empregados II'!$AT61:$AT61</f>
        <v>0</v>
      </c>
      <c r="Q60" s="150">
        <f>'[3]Relatório Empregados II'!$AX61:$AX61</f>
        <v>180</v>
      </c>
      <c r="R60" s="151">
        <f>'[3]Relatório Empregados II'!$BA61:$BA61</f>
        <v>0</v>
      </c>
      <c r="S60" s="152" t="str">
        <f>'[3]Relatório Empregados II'!$BE61:$BE61</f>
        <v/>
      </c>
      <c r="T60" s="152" t="str">
        <f>'[3]Relatório Empregados II'!$BH61:$BH61</f>
        <v>CLT</v>
      </c>
      <c r="U60" s="146">
        <f>'[3]Relatório Empregados II'!$BK61:$BK61</f>
        <v>0</v>
      </c>
      <c r="V60" s="163">
        <f>'[3]Relatório Empregados II'!$BN61</f>
        <v>0</v>
      </c>
      <c r="W60" s="204">
        <f>'[3]Relatório Empregados II'!$BP61</f>
        <v>0</v>
      </c>
      <c r="X60" s="138">
        <f>'[3]Relatório Empregados II'!$BR61:$BR61</f>
        <v>1660</v>
      </c>
      <c r="Y60" s="155">
        <f>'[3]Relatório Empregados II'!$BU61</f>
        <v>0</v>
      </c>
      <c r="Z60" s="165">
        <f>'[3]Relatório Empregados II'!$BW61:$BW61</f>
        <v>0</v>
      </c>
      <c r="AA60" s="166">
        <f>'[3]Relatório Empregados II'!$CA61:$CA61</f>
        <v>677.22</v>
      </c>
      <c r="AB60" s="166">
        <f>'[3]Relatório Empregados II'!$CD61:$CD61</f>
        <v>0</v>
      </c>
      <c r="AC60" s="166">
        <f>'[3]Relatório Empregados II'!$CG61:$CG61</f>
        <v>0</v>
      </c>
      <c r="AD60" s="166">
        <f>'[3]Relatório Empregados II'!$CJ61</f>
        <v>0</v>
      </c>
      <c r="AE60" s="166">
        <f>'[3]Relatório Empregados II'!$CL61</f>
        <v>0</v>
      </c>
      <c r="AF60" s="166">
        <f>'[3]Relatório Empregados II'!$CN61:$CN61</f>
        <v>0</v>
      </c>
      <c r="AG60" s="166">
        <f>'[3]Relatório Empregados II'!$CQ61</f>
        <v>0</v>
      </c>
      <c r="AH60" s="138">
        <f>'[3]Relatório Empregados II'!$CS61:$CS61</f>
        <v>224.93</v>
      </c>
      <c r="AI60" s="155">
        <f>'[3]Relatório Empregados II'!$CV61:$CV61</f>
        <v>0</v>
      </c>
      <c r="AJ60" s="138">
        <f>'[3]Relatório Empregados II'!$CY61:$CY61</f>
        <v>781.66650000000004</v>
      </c>
      <c r="AK60" s="155">
        <f>'[3]Relatório Empregados II'!$DB61:$DB61</f>
        <v>781.66650000000004</v>
      </c>
      <c r="AL60" s="138">
        <f>'[3]Relatório Empregados II'!$DE61:$DE61</f>
        <v>0</v>
      </c>
      <c r="AM60" s="138">
        <f>'[3]Relatório Empregados II'!$DH61</f>
        <v>0</v>
      </c>
      <c r="AN60" s="155">
        <f>'[3]Relatório Empregados II'!$DJ61</f>
        <v>781.66650000000004</v>
      </c>
      <c r="AO60" s="138">
        <f>'[3]Relatório Empregados II'!$DL61</f>
        <v>0</v>
      </c>
      <c r="AP60" s="138">
        <f>'[3]Relatório Empregados II'!$DM$3:$DM61</f>
        <v>0</v>
      </c>
      <c r="AQ60" s="155"/>
      <c r="AR60" s="155"/>
      <c r="AS60" s="138">
        <f>'[3]Relatório Empregados II'!$DQ61:$DQ61</f>
        <v>2708.89</v>
      </c>
      <c r="AT60" s="167">
        <f>'[3]Relatório Empregados II'!$DT61</f>
        <v>0</v>
      </c>
      <c r="AU60" s="165">
        <f>'[3]Relatório Empregados II'!$DV61</f>
        <v>0</v>
      </c>
      <c r="AV60" s="165">
        <f>'[3]Relatório Empregados II'!$DX61</f>
        <v>0</v>
      </c>
      <c r="AW60" s="154">
        <f>'[3]Relatório Empregados II'!$DZ61</f>
        <v>0</v>
      </c>
      <c r="AX60" s="154">
        <f>'[3]Relatório Empregados II'!$EB61</f>
        <v>0</v>
      </c>
      <c r="AY60" s="165" t="str">
        <f>'[3]Relatório Empregados II'!$ED61</f>
        <v>HIGIENIZAÇAO</v>
      </c>
      <c r="AZ60" s="154">
        <f>'[3]Relatório Empregados II'!$EH61</f>
        <v>0</v>
      </c>
      <c r="BA60" s="154">
        <f>'[3]Relatório Empregados II'!$EJ61</f>
        <v>0</v>
      </c>
    </row>
    <row r="61" spans="1:53">
      <c r="A61" s="168" t="str">
        <f>IFERROR(('[3]Relatório Empregados II'!$A62:$B62),"")</f>
        <v>31/07/2020</v>
      </c>
      <c r="B61" s="140" t="str">
        <f>'[3]Relatório Empregados II'!$D62:$D62</f>
        <v>12955134000900</v>
      </c>
      <c r="C61" s="156" t="str">
        <f>'[3]Relatório Empregados II'!$G62:$G62</f>
        <v>INSTITUTO DIVA ALVES DO BRASIL</v>
      </c>
      <c r="D61" s="159" t="str">
        <f>'[3]Relatório Empregados II'!$J62</f>
        <v>6033075</v>
      </c>
      <c r="E61" s="141" t="str">
        <f>'[3]Relatório Empregados II'!$L62:L62</f>
        <v>UPA 24H PARQUE LAFAIETE - DUQUE DE CAXIAS I</v>
      </c>
      <c r="F61" s="142" t="str">
        <f>'[3]Relatório Empregados II'!$P62:$P62</f>
        <v>0008/2020</v>
      </c>
      <c r="G61" s="171" cm="1">
        <f t="array" ref="G61">'[3]Relatório Empregados II'!$T62:T62</f>
        <v>2020</v>
      </c>
      <c r="H61" s="143" t="str">
        <f>'[3]Relatório Empregados II'!$W62</f>
        <v>07</v>
      </c>
      <c r="I61" s="144">
        <f>'[3]Relatório Empregados II'!$Y62:$Y62</f>
        <v>0</v>
      </c>
      <c r="J61" s="145">
        <f>'[3]Relatório Empregados II'!$AB62:$AB62</f>
        <v>0</v>
      </c>
      <c r="K61" s="160">
        <f>'[3]Relatório Empregados II'!$AE62:$AE62</f>
        <v>0</v>
      </c>
      <c r="L61" s="161" cm="1">
        <f t="array" ref="L61">'[3]Relatório Empregados II'!$AI62:$AI62</f>
        <v>517410</v>
      </c>
      <c r="M61" s="147">
        <f>'[3]Relatório Empregados II'!$AL62:$AL62</f>
        <v>0</v>
      </c>
      <c r="N61" s="148">
        <f>'[3]Relatório Empregados II'!$AP62</f>
        <v>0</v>
      </c>
      <c r="O61" s="161">
        <f>'[3]Relatório Empregados II'!$AR62</f>
        <v>0</v>
      </c>
      <c r="P61" s="149">
        <f>'[3]Relatório Empregados II'!$AT62:$AT62</f>
        <v>0</v>
      </c>
      <c r="Q61" s="150">
        <f>'[3]Relatório Empregados II'!$AX62:$AX62</f>
        <v>180</v>
      </c>
      <c r="R61" s="151">
        <f>'[3]Relatório Empregados II'!$BA62:$BA62</f>
        <v>0</v>
      </c>
      <c r="S61" s="152" t="str">
        <f>'[3]Relatório Empregados II'!$BE62:$BE62</f>
        <v/>
      </c>
      <c r="T61" s="152" t="str">
        <f>'[3]Relatório Empregados II'!$BH62:$BH62</f>
        <v>CLT</v>
      </c>
      <c r="U61" s="146">
        <f>'[3]Relatório Empregados II'!$BK62:$BK62</f>
        <v>0</v>
      </c>
      <c r="V61" s="163">
        <f>'[3]Relatório Empregados II'!$BN62</f>
        <v>0</v>
      </c>
      <c r="W61" s="204">
        <f>'[3]Relatório Empregados II'!$BP62</f>
        <v>0</v>
      </c>
      <c r="X61" s="138">
        <f>'[3]Relatório Empregados II'!$BR62:$BR62</f>
        <v>1375.01</v>
      </c>
      <c r="Y61" s="155">
        <f>'[3]Relatório Empregados II'!$BU62</f>
        <v>0</v>
      </c>
      <c r="Z61" s="165">
        <f>'[3]Relatório Empregados II'!$BW62:$BW62</f>
        <v>0</v>
      </c>
      <c r="AA61" s="166">
        <f>'[3]Relatório Empregados II'!$CA62:$CA62</f>
        <v>0</v>
      </c>
      <c r="AB61" s="166">
        <f>'[3]Relatório Empregados II'!$CD62:$CD62</f>
        <v>209</v>
      </c>
      <c r="AC61" s="166">
        <f>'[3]Relatório Empregados II'!$CG62:$CG62</f>
        <v>0</v>
      </c>
      <c r="AD61" s="166">
        <f>'[3]Relatório Empregados II'!$CJ62</f>
        <v>0</v>
      </c>
      <c r="AE61" s="166">
        <f>'[3]Relatório Empregados II'!$CL62</f>
        <v>0</v>
      </c>
      <c r="AF61" s="166">
        <f>'[3]Relatório Empregados II'!$CN62:$CN62</f>
        <v>0</v>
      </c>
      <c r="AG61" s="166">
        <f>'[3]Relatório Empregados II'!$CQ62</f>
        <v>0</v>
      </c>
      <c r="AH61" s="138">
        <f>'[3]Relatório Empregados II'!$CS62:$CS62</f>
        <v>135.12</v>
      </c>
      <c r="AI61" s="155">
        <f>'[3]Relatório Empregados II'!$CV62:$CV62</f>
        <v>0</v>
      </c>
      <c r="AJ61" s="138">
        <f>'[3]Relatório Empregados II'!$CY62:$CY62</f>
        <v>469.56702000000001</v>
      </c>
      <c r="AK61" s="155">
        <f>'[3]Relatório Empregados II'!$DB62:$DB62</f>
        <v>469.56702000000001</v>
      </c>
      <c r="AL61" s="138">
        <f>'[3]Relatório Empregados II'!$DE62:$DE62</f>
        <v>0</v>
      </c>
      <c r="AM61" s="138">
        <f>'[3]Relatório Empregados II'!$DH62</f>
        <v>0</v>
      </c>
      <c r="AN61" s="155">
        <f>'[3]Relatório Empregados II'!$DJ62</f>
        <v>469.56702000000001</v>
      </c>
      <c r="AO61" s="138">
        <f>'[3]Relatório Empregados II'!$DL62</f>
        <v>0</v>
      </c>
      <c r="AP61" s="138">
        <f>'[3]Relatório Empregados II'!$DM$3:$DM62</f>
        <v>0</v>
      </c>
      <c r="AQ61" s="155"/>
      <c r="AR61" s="155"/>
      <c r="AS61" s="138">
        <f>'[3]Relatório Empregados II'!$DQ62:$DQ62</f>
        <v>0</v>
      </c>
      <c r="AT61" s="167">
        <f>'[3]Relatório Empregados II'!$DT62</f>
        <v>0</v>
      </c>
      <c r="AU61" s="165">
        <f>'[3]Relatório Empregados II'!$DV62</f>
        <v>0</v>
      </c>
      <c r="AV61" s="165">
        <f>'[3]Relatório Empregados II'!$DX62</f>
        <v>0</v>
      </c>
      <c r="AW61" s="154">
        <f>'[3]Relatório Empregados II'!$DZ62</f>
        <v>0</v>
      </c>
      <c r="AX61" s="154">
        <f>'[3]Relatório Empregados II'!$EB62</f>
        <v>0</v>
      </c>
      <c r="AY61" s="165" t="str">
        <f>'[3]Relatório Empregados II'!$ED62</f>
        <v>SEGURANÇA/ÁREAS COMUNS</v>
      </c>
      <c r="AZ61" s="154">
        <f>'[3]Relatório Empregados II'!$EH62</f>
        <v>0</v>
      </c>
      <c r="BA61" s="154">
        <f>'[3]Relatório Empregados II'!$EJ62</f>
        <v>0</v>
      </c>
    </row>
    <row r="62" spans="1:53">
      <c r="A62" s="168" t="str">
        <f>IFERROR(('[3]Relatório Empregados II'!$A63:$B63),"")</f>
        <v>31/07/2020</v>
      </c>
      <c r="B62" s="140" t="str">
        <f>'[3]Relatório Empregados II'!$D63:$D63</f>
        <v>12955134000900</v>
      </c>
      <c r="C62" s="156" t="str">
        <f>'[3]Relatório Empregados II'!$G63:$G63</f>
        <v>INSTITUTO DIVA ALVES DO BRASIL</v>
      </c>
      <c r="D62" s="159" t="str">
        <f>'[3]Relatório Empregados II'!$J63</f>
        <v>6033075</v>
      </c>
      <c r="E62" s="141" t="str">
        <f>'[3]Relatório Empregados II'!$L63:L63</f>
        <v>UPA 24H PARQUE LAFAIETE - DUQUE DE CAXIAS I</v>
      </c>
      <c r="F62" s="142" t="str">
        <f>'[3]Relatório Empregados II'!$P63:$P63</f>
        <v>0008/2020</v>
      </c>
      <c r="G62" s="171" cm="1">
        <f t="array" ref="G62">'[3]Relatório Empregados II'!$T63:T63</f>
        <v>2020</v>
      </c>
      <c r="H62" s="143" t="str">
        <f>'[3]Relatório Empregados II'!$W63</f>
        <v>07</v>
      </c>
      <c r="I62" s="144">
        <f>'[3]Relatório Empregados II'!$Y63:$Y63</f>
        <v>0</v>
      </c>
      <c r="J62" s="145">
        <f>'[3]Relatório Empregados II'!$AB63:$AB63</f>
        <v>0</v>
      </c>
      <c r="K62" s="160">
        <f>'[3]Relatório Empregados II'!$AE63:$AE63</f>
        <v>0</v>
      </c>
      <c r="L62" s="161" cm="1">
        <f t="array" ref="L62">'[3]Relatório Empregados II'!$AI63:$AI63</f>
        <v>314410</v>
      </c>
      <c r="M62" s="147">
        <f>'[3]Relatório Empregados II'!$AL63:$AL63</f>
        <v>0</v>
      </c>
      <c r="N62" s="148">
        <f>'[3]Relatório Empregados II'!$AP63</f>
        <v>0</v>
      </c>
      <c r="O62" s="161">
        <f>'[3]Relatório Empregados II'!$AR63</f>
        <v>0</v>
      </c>
      <c r="P62" s="149">
        <f>'[3]Relatório Empregados II'!$AT63:$AT63</f>
        <v>0</v>
      </c>
      <c r="Q62" s="150">
        <f>'[3]Relatório Empregados II'!$AX63:$AX63</f>
        <v>220</v>
      </c>
      <c r="R62" s="151">
        <f>'[3]Relatório Empregados II'!$BA63:$BA63</f>
        <v>0</v>
      </c>
      <c r="S62" s="152" t="str">
        <f>'[3]Relatório Empregados II'!$BE63:$BE63</f>
        <v/>
      </c>
      <c r="T62" s="152" t="str">
        <f>'[3]Relatório Empregados II'!$BH63:$BH63</f>
        <v>CLT</v>
      </c>
      <c r="U62" s="146">
        <f>'[3]Relatório Empregados II'!$BK63:$BK63</f>
        <v>0</v>
      </c>
      <c r="V62" s="163">
        <f>'[3]Relatório Empregados II'!$BN63</f>
        <v>0</v>
      </c>
      <c r="W62" s="204">
        <f>'[3]Relatório Empregados II'!$BP63</f>
        <v>0</v>
      </c>
      <c r="X62" s="138">
        <f>'[3]Relatório Empregados II'!$BR63:$BR63</f>
        <v>1867.5</v>
      </c>
      <c r="Y62" s="155">
        <f>'[3]Relatório Empregados II'!$BU63</f>
        <v>0</v>
      </c>
      <c r="Z62" s="165">
        <f>'[3]Relatório Empregados II'!$BW63:$BW63</f>
        <v>0</v>
      </c>
      <c r="AA62" s="166">
        <f>'[3]Relatório Empregados II'!$CA63:$CA63</f>
        <v>0</v>
      </c>
      <c r="AB62" s="166">
        <f>'[3]Relatório Empregados II'!$CD63:$CD63</f>
        <v>209</v>
      </c>
      <c r="AC62" s="166">
        <f>'[3]Relatório Empregados II'!$CG63:$CG63</f>
        <v>0</v>
      </c>
      <c r="AD62" s="166">
        <f>'[3]Relatório Empregados II'!$CJ63</f>
        <v>0</v>
      </c>
      <c r="AE62" s="166">
        <f>'[3]Relatório Empregados II'!$CL63</f>
        <v>0</v>
      </c>
      <c r="AF62" s="166">
        <f>'[3]Relatório Empregados II'!$CN63:$CN63</f>
        <v>0</v>
      </c>
      <c r="AG62" s="166">
        <f>'[3]Relatório Empregados II'!$CQ63</f>
        <v>0</v>
      </c>
      <c r="AH62" s="138">
        <f>'[3]Relatório Empregados II'!$CS63:$CS63</f>
        <v>166.12</v>
      </c>
      <c r="AI62" s="155">
        <f>'[3]Relatório Empregados II'!$CV63:$CV63</f>
        <v>0</v>
      </c>
      <c r="AJ62" s="138">
        <f>'[3]Relatório Empregados II'!$CY63:$CY63</f>
        <v>601.28620000000001</v>
      </c>
      <c r="AK62" s="155">
        <f>'[3]Relatório Empregados II'!$DB63:$DB63</f>
        <v>601.28620000000001</v>
      </c>
      <c r="AL62" s="138">
        <f>'[3]Relatório Empregados II'!$DE63:$DE63</f>
        <v>0</v>
      </c>
      <c r="AM62" s="138">
        <f>'[3]Relatório Empregados II'!$DH63</f>
        <v>0</v>
      </c>
      <c r="AN62" s="155">
        <f>'[3]Relatório Empregados II'!$DJ63</f>
        <v>601.28620000000001</v>
      </c>
      <c r="AO62" s="138">
        <f>'[3]Relatório Empregados II'!$DL63</f>
        <v>0</v>
      </c>
      <c r="AP62" s="138">
        <f>'[3]Relatório Empregados II'!$DM$3:$DM63</f>
        <v>0</v>
      </c>
      <c r="AQ62" s="155"/>
      <c r="AR62" s="155"/>
      <c r="AS62" s="138">
        <f>'[3]Relatório Empregados II'!$DQ63:$DQ63</f>
        <v>0</v>
      </c>
      <c r="AT62" s="167">
        <f>'[3]Relatório Empregados II'!$DT63</f>
        <v>0</v>
      </c>
      <c r="AU62" s="165">
        <f>'[3]Relatório Empregados II'!$DV63</f>
        <v>0</v>
      </c>
      <c r="AV62" s="165">
        <f>'[3]Relatório Empregados II'!$DX63</f>
        <v>0</v>
      </c>
      <c r="AW62" s="154">
        <f>'[3]Relatório Empregados II'!$DZ63</f>
        <v>0</v>
      </c>
      <c r="AX62" s="154">
        <f>'[3]Relatório Empregados II'!$EB63</f>
        <v>0</v>
      </c>
      <c r="AY62" s="165" t="str">
        <f>'[3]Relatório Empregados II'!$ED63</f>
        <v>MANUTENÇÃO</v>
      </c>
      <c r="AZ62" s="154">
        <f>'[3]Relatório Empregados II'!$EH63</f>
        <v>0</v>
      </c>
      <c r="BA62" s="154">
        <f>'[3]Relatório Empregados II'!$EJ63</f>
        <v>0</v>
      </c>
    </row>
    <row r="63" spans="1:53">
      <c r="A63" s="168" t="str">
        <f>IFERROR(('[3]Relatório Empregados II'!$A64:$B64),"")</f>
        <v>31/07/2020</v>
      </c>
      <c r="B63" s="140" t="str">
        <f>'[3]Relatório Empregados II'!$D64:$D64</f>
        <v>12955134000900</v>
      </c>
      <c r="C63" s="156" t="str">
        <f>'[3]Relatório Empregados II'!$G64:$G64</f>
        <v>INSTITUTO DIVA ALVES DO BRASIL</v>
      </c>
      <c r="D63" s="159" t="str">
        <f>'[3]Relatório Empregados II'!$J64</f>
        <v>6033075</v>
      </c>
      <c r="E63" s="141" t="str">
        <f>'[3]Relatório Empregados II'!$L64:L64</f>
        <v>UPA 24H PARQUE LAFAIETE - DUQUE DE CAXIAS I</v>
      </c>
      <c r="F63" s="142" t="str">
        <f>'[3]Relatório Empregados II'!$P64:$P64</f>
        <v>0008/2020</v>
      </c>
      <c r="G63" s="171" cm="1">
        <f t="array" ref="G63">'[3]Relatório Empregados II'!$T64:T64</f>
        <v>2020</v>
      </c>
      <c r="H63" s="143" t="str">
        <f>'[3]Relatório Empregados II'!$W64</f>
        <v>07</v>
      </c>
      <c r="I63" s="144">
        <f>'[3]Relatório Empregados II'!$Y64:$Y64</f>
        <v>0</v>
      </c>
      <c r="J63" s="145">
        <f>'[3]Relatório Empregados II'!$AB64:$AB64</f>
        <v>0</v>
      </c>
      <c r="K63" s="160">
        <f>'[3]Relatório Empregados II'!$AE64:$AE64</f>
        <v>0</v>
      </c>
      <c r="L63" s="161" cm="1">
        <f t="array" ref="L63">'[3]Relatório Empregados II'!$AI64:$AI64</f>
        <v>223505</v>
      </c>
      <c r="M63" s="147">
        <f>'[3]Relatório Empregados II'!$AL64:$AL64</f>
        <v>0</v>
      </c>
      <c r="N63" s="148">
        <f>'[3]Relatório Empregados II'!$AP64</f>
        <v>0</v>
      </c>
      <c r="O63" s="161">
        <f>'[3]Relatório Empregados II'!$AR64</f>
        <v>0</v>
      </c>
      <c r="P63" s="149">
        <f>'[3]Relatório Empregados II'!$AT64:$AT64</f>
        <v>0</v>
      </c>
      <c r="Q63" s="150">
        <f>'[3]Relatório Empregados II'!$AX64:$AX64</f>
        <v>180</v>
      </c>
      <c r="R63" s="151">
        <f>'[3]Relatório Empregados II'!$BA64:$BA64</f>
        <v>0</v>
      </c>
      <c r="S63" s="152" t="str">
        <f>'[3]Relatório Empregados II'!$BE64:$BE64</f>
        <v/>
      </c>
      <c r="T63" s="152" t="str">
        <f>'[3]Relatório Empregados II'!$BH64:$BH64</f>
        <v>CLT</v>
      </c>
      <c r="U63" s="146">
        <f>'[3]Relatório Empregados II'!$BK64:$BK64</f>
        <v>0</v>
      </c>
      <c r="V63" s="163">
        <f>'[3]Relatório Empregados II'!$BN64</f>
        <v>0</v>
      </c>
      <c r="W63" s="204">
        <f>'[3]Relatório Empregados II'!$BP64</f>
        <v>0</v>
      </c>
      <c r="X63" s="138">
        <f>'[3]Relatório Empregados II'!$BR64:$BR64</f>
        <v>3158.96</v>
      </c>
      <c r="Y63" s="155">
        <f>'[3]Relatório Empregados II'!$BU64</f>
        <v>0</v>
      </c>
      <c r="Z63" s="165">
        <f>'[3]Relatório Empregados II'!$BW64:$BW64</f>
        <v>0</v>
      </c>
      <c r="AA63" s="166">
        <f>'[3]Relatório Empregados II'!$CA64:$CA64</f>
        <v>0</v>
      </c>
      <c r="AB63" s="166">
        <f>'[3]Relatório Empregados II'!$CD64:$CD64</f>
        <v>195.07</v>
      </c>
      <c r="AC63" s="166">
        <f>'[3]Relatório Empregados II'!$CG64:$CG64</f>
        <v>0</v>
      </c>
      <c r="AD63" s="166">
        <f>'[3]Relatório Empregados II'!$CJ64</f>
        <v>0</v>
      </c>
      <c r="AE63" s="166">
        <f>'[3]Relatório Empregados II'!$CL64</f>
        <v>0</v>
      </c>
      <c r="AF63" s="166">
        <f>'[3]Relatório Empregados II'!$CN64:$CN64</f>
        <v>0</v>
      </c>
      <c r="AG63" s="166">
        <f>'[3]Relatório Empregados II'!$CQ64</f>
        <v>0</v>
      </c>
      <c r="AH63" s="138">
        <f>'[3]Relatório Empregados II'!$CS64:$CS64</f>
        <v>305.93</v>
      </c>
      <c r="AI63" s="155">
        <f>'[3]Relatório Empregados II'!$CV64:$CV64</f>
        <v>0</v>
      </c>
      <c r="AJ63" s="138">
        <f>'[3]Relatório Empregados II'!$CY64:$CY64</f>
        <v>1063.1137000000001</v>
      </c>
      <c r="AK63" s="155">
        <f>'[3]Relatório Empregados II'!$DB64:$DB64</f>
        <v>1063.1137000000001</v>
      </c>
      <c r="AL63" s="138">
        <f>'[3]Relatório Empregados II'!$DE64:$DE64</f>
        <v>0</v>
      </c>
      <c r="AM63" s="138">
        <f>'[3]Relatório Empregados II'!$DH64</f>
        <v>0</v>
      </c>
      <c r="AN63" s="155">
        <f>'[3]Relatório Empregados II'!$DJ64</f>
        <v>1063.1137000000001</v>
      </c>
      <c r="AO63" s="138">
        <f>'[3]Relatório Empregados II'!$DL64</f>
        <v>0</v>
      </c>
      <c r="AP63" s="138">
        <f>'[3]Relatório Empregados II'!$DM$3:$DM64</f>
        <v>0</v>
      </c>
      <c r="AQ63" s="155"/>
      <c r="AR63" s="155"/>
      <c r="AS63" s="138">
        <f>'[3]Relatório Empregados II'!$DQ64:$DQ64</f>
        <v>0</v>
      </c>
      <c r="AT63" s="167">
        <f>'[3]Relatório Empregados II'!$DT64</f>
        <v>0</v>
      </c>
      <c r="AU63" s="165">
        <f>'[3]Relatório Empregados II'!$DV64</f>
        <v>0</v>
      </c>
      <c r="AV63" s="165">
        <f>'[3]Relatório Empregados II'!$DX64</f>
        <v>0</v>
      </c>
      <c r="AW63" s="154">
        <f>'[3]Relatório Empregados II'!$DZ64</f>
        <v>0</v>
      </c>
      <c r="AX63" s="154">
        <f>'[3]Relatório Empregados II'!$EB64</f>
        <v>0</v>
      </c>
      <c r="AY63" s="165" t="str">
        <f>'[3]Relatório Empregados II'!$ED64</f>
        <v>SALA DE URGENCIA</v>
      </c>
      <c r="AZ63" s="154">
        <f>'[3]Relatório Empregados II'!$EH64</f>
        <v>0</v>
      </c>
      <c r="BA63" s="154">
        <f>'[3]Relatório Empregados II'!$EJ64</f>
        <v>0</v>
      </c>
    </row>
    <row r="64" spans="1:53">
      <c r="A64" s="168" t="str">
        <f>IFERROR(('[3]Relatório Empregados II'!$A65:$B65),"")</f>
        <v>31/07/2020</v>
      </c>
      <c r="B64" s="140" t="str">
        <f>'[3]Relatório Empregados II'!$D65:$D65</f>
        <v>12955134000900</v>
      </c>
      <c r="C64" s="156" t="str">
        <f>'[3]Relatório Empregados II'!$G65:$G65</f>
        <v>INSTITUTO DIVA ALVES DO BRASIL</v>
      </c>
      <c r="D64" s="159" t="str">
        <f>'[3]Relatório Empregados II'!$J65</f>
        <v>6033075</v>
      </c>
      <c r="E64" s="141" t="str">
        <f>'[3]Relatório Empregados II'!$L65:L65</f>
        <v>UPA 24H PARQUE LAFAIETE - DUQUE DE CAXIAS I</v>
      </c>
      <c r="F64" s="142" t="str">
        <f>'[3]Relatório Empregados II'!$P65:$P65</f>
        <v>0008/2020</v>
      </c>
      <c r="G64" s="171" cm="1">
        <f t="array" ref="G64">'[3]Relatório Empregados II'!$T65:T65</f>
        <v>2020</v>
      </c>
      <c r="H64" s="143" t="str">
        <f>'[3]Relatório Empregados II'!$W65</f>
        <v>07</v>
      </c>
      <c r="I64" s="144">
        <f>'[3]Relatório Empregados II'!$Y65:$Y65</f>
        <v>0</v>
      </c>
      <c r="J64" s="145">
        <f>'[3]Relatório Empregados II'!$AB65:$AB65</f>
        <v>0</v>
      </c>
      <c r="K64" s="160">
        <f>'[3]Relatório Empregados II'!$AE65:$AE65</f>
        <v>0</v>
      </c>
      <c r="L64" s="161" cm="1">
        <f t="array" ref="L64">'[3]Relatório Empregados II'!$AI65:$AI65</f>
        <v>517410</v>
      </c>
      <c r="M64" s="147">
        <f>'[3]Relatório Empregados II'!$AL65:$AL65</f>
        <v>0</v>
      </c>
      <c r="N64" s="148">
        <f>'[3]Relatório Empregados II'!$AP65</f>
        <v>0</v>
      </c>
      <c r="O64" s="161">
        <f>'[3]Relatório Empregados II'!$AR65</f>
        <v>0</v>
      </c>
      <c r="P64" s="149">
        <f>'[3]Relatório Empregados II'!$AT65:$AT65</f>
        <v>0</v>
      </c>
      <c r="Q64" s="150">
        <f>'[3]Relatório Empregados II'!$AX65:$AX65</f>
        <v>180</v>
      </c>
      <c r="R64" s="151">
        <f>'[3]Relatório Empregados II'!$BA65:$BA65</f>
        <v>0</v>
      </c>
      <c r="S64" s="152" t="str">
        <f>'[3]Relatório Empregados II'!$BE65:$BE65</f>
        <v/>
      </c>
      <c r="T64" s="152" t="str">
        <f>'[3]Relatório Empregados II'!$BH65:$BH65</f>
        <v>CLT</v>
      </c>
      <c r="U64" s="146">
        <f>'[3]Relatório Empregados II'!$BK65:$BK65</f>
        <v>0</v>
      </c>
      <c r="V64" s="163">
        <f>'[3]Relatório Empregados II'!$BN65</f>
        <v>0</v>
      </c>
      <c r="W64" s="204">
        <f>'[3]Relatório Empregados II'!$BP65</f>
        <v>0</v>
      </c>
      <c r="X64" s="138">
        <f>'[3]Relatório Empregados II'!$BR65:$BR65</f>
        <v>1375.01</v>
      </c>
      <c r="Y64" s="155">
        <f>'[3]Relatório Empregados II'!$BU65</f>
        <v>0</v>
      </c>
      <c r="Z64" s="165">
        <f>'[3]Relatório Empregados II'!$BW65:$BW65</f>
        <v>0</v>
      </c>
      <c r="AA64" s="166">
        <f>'[3]Relatório Empregados II'!$CA65:$CA65</f>
        <v>0</v>
      </c>
      <c r="AB64" s="166">
        <f>'[3]Relatório Empregados II'!$CD65:$CD65</f>
        <v>0</v>
      </c>
      <c r="AC64" s="166">
        <f>'[3]Relatório Empregados II'!$CG65:$CG65</f>
        <v>0</v>
      </c>
      <c r="AD64" s="166">
        <f>'[3]Relatório Empregados II'!$CJ65</f>
        <v>0</v>
      </c>
      <c r="AE64" s="166">
        <f>'[3]Relatório Empregados II'!$CL65</f>
        <v>0</v>
      </c>
      <c r="AF64" s="166">
        <f>'[3]Relatório Empregados II'!$CN65:$CN65</f>
        <v>0</v>
      </c>
      <c r="AG64" s="166">
        <f>'[3]Relatório Empregados II'!$CQ65</f>
        <v>0</v>
      </c>
      <c r="AH64" s="138">
        <f>'[3]Relatório Empregados II'!$CS65:$CS65</f>
        <v>0</v>
      </c>
      <c r="AI64" s="155">
        <f>'[3]Relatório Empregados II'!$CV65:$CV65</f>
        <v>0</v>
      </c>
      <c r="AJ64" s="138">
        <f>'[3]Relatório Empregados II'!$CY65:$CY65</f>
        <v>382.25277999999997</v>
      </c>
      <c r="AK64" s="155">
        <f>'[3]Relatório Empregados II'!$DB65:$DB65</f>
        <v>382.25277999999997</v>
      </c>
      <c r="AL64" s="138">
        <f>'[3]Relatório Empregados II'!$DE65:$DE65</f>
        <v>0</v>
      </c>
      <c r="AM64" s="138">
        <f>'[3]Relatório Empregados II'!$DH65</f>
        <v>0</v>
      </c>
      <c r="AN64" s="155">
        <f>'[3]Relatório Empregados II'!$DJ65</f>
        <v>382.25277999999997</v>
      </c>
      <c r="AO64" s="138">
        <f>'[3]Relatório Empregados II'!$DL65</f>
        <v>0</v>
      </c>
      <c r="AP64" s="138">
        <f>'[3]Relatório Empregados II'!$DM$3:$DM65</f>
        <v>0</v>
      </c>
      <c r="AQ64" s="155"/>
      <c r="AR64" s="155"/>
      <c r="AS64" s="138">
        <f>'[3]Relatório Empregados II'!$DQ65:$DQ65</f>
        <v>0</v>
      </c>
      <c r="AT64" s="167">
        <f>'[3]Relatório Empregados II'!$DT65</f>
        <v>0</v>
      </c>
      <c r="AU64" s="165">
        <f>'[3]Relatório Empregados II'!$DV65</f>
        <v>0</v>
      </c>
      <c r="AV64" s="165">
        <f>'[3]Relatório Empregados II'!$DX65</f>
        <v>0</v>
      </c>
      <c r="AW64" s="154">
        <f>'[3]Relatório Empregados II'!$DZ65</f>
        <v>0</v>
      </c>
      <c r="AX64" s="154">
        <f>'[3]Relatório Empregados II'!$EB65</f>
        <v>0</v>
      </c>
      <c r="AY64" s="165" t="str">
        <f>'[3]Relatório Empregados II'!$ED65</f>
        <v>SEGURANÇA/ÁREAS COMUNS</v>
      </c>
      <c r="AZ64" s="154">
        <f>'[3]Relatório Empregados II'!$EH65</f>
        <v>0</v>
      </c>
      <c r="BA64" s="154">
        <f>'[3]Relatório Empregados II'!$EJ65</f>
        <v>0</v>
      </c>
    </row>
    <row r="65" spans="1:53">
      <c r="A65" s="168" t="str">
        <f>IFERROR(('[3]Relatório Empregados II'!$A66:$B66),"")</f>
        <v>31/07/2020</v>
      </c>
      <c r="B65" s="140" t="str">
        <f>'[3]Relatório Empregados II'!$D66:$D66</f>
        <v>12955134000900</v>
      </c>
      <c r="C65" s="156" t="str">
        <f>'[3]Relatório Empregados II'!$G66:$G66</f>
        <v>INSTITUTO DIVA ALVES DO BRASIL</v>
      </c>
      <c r="D65" s="159" t="str">
        <f>'[3]Relatório Empregados II'!$J66</f>
        <v>6033075</v>
      </c>
      <c r="E65" s="141" t="str">
        <f>'[3]Relatório Empregados II'!$L66:L66</f>
        <v>UPA 24H PARQUE LAFAIETE - DUQUE DE CAXIAS I</v>
      </c>
      <c r="F65" s="142" t="str">
        <f>'[3]Relatório Empregados II'!$P66:$P66</f>
        <v>0008/2020</v>
      </c>
      <c r="G65" s="171" cm="1">
        <f t="array" ref="G65">'[3]Relatório Empregados II'!$T66:T66</f>
        <v>2020</v>
      </c>
      <c r="H65" s="143" t="str">
        <f>'[3]Relatório Empregados II'!$W66</f>
        <v>07</v>
      </c>
      <c r="I65" s="144">
        <f>'[3]Relatório Empregados II'!$Y66:$Y66</f>
        <v>0</v>
      </c>
      <c r="J65" s="145">
        <f>'[3]Relatório Empregados II'!$AB66:$AB66</f>
        <v>0</v>
      </c>
      <c r="K65" s="160">
        <f>'[3]Relatório Empregados II'!$AE66:$AE66</f>
        <v>0</v>
      </c>
      <c r="L65" s="161" cm="1">
        <f t="array" ref="L65">'[3]Relatório Empregados II'!$AI66:$AI66</f>
        <v>410105</v>
      </c>
      <c r="M65" s="147">
        <f>'[3]Relatório Empregados II'!$AL66:$AL66</f>
        <v>0</v>
      </c>
      <c r="N65" s="148">
        <f>'[3]Relatório Empregados II'!$AP66</f>
        <v>0</v>
      </c>
      <c r="O65" s="161">
        <f>'[3]Relatório Empregados II'!$AR66</f>
        <v>0</v>
      </c>
      <c r="P65" s="149">
        <f>'[3]Relatório Empregados II'!$AT66:$AT66</f>
        <v>0</v>
      </c>
      <c r="Q65" s="150">
        <f>'[3]Relatório Empregados II'!$AX66:$AX66</f>
        <v>200</v>
      </c>
      <c r="R65" s="151">
        <f>'[3]Relatório Empregados II'!$BA66:$BA66</f>
        <v>0</v>
      </c>
      <c r="S65" s="152" t="str">
        <f>'[3]Relatório Empregados II'!$BE66:$BE66</f>
        <v/>
      </c>
      <c r="T65" s="152" t="str">
        <f>'[3]Relatório Empregados II'!$BH66:$BH66</f>
        <v>CLT</v>
      </c>
      <c r="U65" s="146">
        <f>'[3]Relatório Empregados II'!$BK66:$BK66</f>
        <v>0</v>
      </c>
      <c r="V65" s="163">
        <f>'[3]Relatório Empregados II'!$BN66</f>
        <v>0</v>
      </c>
      <c r="W65" s="204">
        <f>'[3]Relatório Empregados II'!$BP66</f>
        <v>0</v>
      </c>
      <c r="X65" s="138">
        <f>'[3]Relatório Empregados II'!$BR66:$BR66</f>
        <v>7000</v>
      </c>
      <c r="Y65" s="155">
        <f>'[3]Relatório Empregados II'!$BU66</f>
        <v>0</v>
      </c>
      <c r="Z65" s="165">
        <f>'[3]Relatório Empregados II'!$BW66:$BW66</f>
        <v>0</v>
      </c>
      <c r="AA65" s="166">
        <f>'[3]Relatório Empregados II'!$CA66:$CA66</f>
        <v>0</v>
      </c>
      <c r="AB65" s="166">
        <f>'[3]Relatório Empregados II'!$CD66:$CD66</f>
        <v>209</v>
      </c>
      <c r="AC65" s="166">
        <f>'[3]Relatório Empregados II'!$CG66:$CG66</f>
        <v>0</v>
      </c>
      <c r="AD65" s="166">
        <f>'[3]Relatório Empregados II'!$CJ66</f>
        <v>0</v>
      </c>
      <c r="AE65" s="166">
        <f>'[3]Relatório Empregados II'!$CL66</f>
        <v>0</v>
      </c>
      <c r="AF65" s="166">
        <f>'[3]Relatório Empregados II'!$CN66:$CN66</f>
        <v>0</v>
      </c>
      <c r="AG65" s="166">
        <f>'[3]Relatório Empregados II'!$CQ66</f>
        <v>0</v>
      </c>
      <c r="AH65" s="138">
        <f>'[3]Relatório Empregados II'!$CS66:$CS66</f>
        <v>596.42999999999995</v>
      </c>
      <c r="AI65" s="155">
        <f>'[3]Relatório Empregados II'!$CV66:$CV66</f>
        <v>0</v>
      </c>
      <c r="AJ65" s="138">
        <f>'[3]Relatório Empregados II'!$CY66:$CY66</f>
        <v>2072.6095399999999</v>
      </c>
      <c r="AK65" s="155">
        <f>'[3]Relatório Empregados II'!$DB66:$DB66</f>
        <v>2072.6095399999999</v>
      </c>
      <c r="AL65" s="138">
        <f>'[3]Relatório Empregados II'!$DE66:$DE66</f>
        <v>0</v>
      </c>
      <c r="AM65" s="138">
        <f>'[3]Relatório Empregados II'!$DH66</f>
        <v>0</v>
      </c>
      <c r="AN65" s="155">
        <f>'[3]Relatório Empregados II'!$DJ66</f>
        <v>2072.6095399999999</v>
      </c>
      <c r="AO65" s="138">
        <f>'[3]Relatório Empregados II'!$DL66</f>
        <v>0</v>
      </c>
      <c r="AP65" s="138">
        <f>'[3]Relatório Empregados II'!$DM$3:$DM66</f>
        <v>0</v>
      </c>
      <c r="AQ65" s="155"/>
      <c r="AR65" s="155"/>
      <c r="AS65" s="138">
        <f>'[3]Relatório Empregados II'!$DQ66:$DQ66</f>
        <v>0</v>
      </c>
      <c r="AT65" s="167">
        <f>'[3]Relatório Empregados II'!$DT66</f>
        <v>0</v>
      </c>
      <c r="AU65" s="165">
        <f>'[3]Relatório Empregados II'!$DV66</f>
        <v>0</v>
      </c>
      <c r="AV65" s="165">
        <f>'[3]Relatório Empregados II'!$DX66</f>
        <v>0</v>
      </c>
      <c r="AW65" s="154">
        <f>'[3]Relatório Empregados II'!$DZ66</f>
        <v>0</v>
      </c>
      <c r="AX65" s="154">
        <f>'[3]Relatório Empregados II'!$EB66</f>
        <v>0</v>
      </c>
      <c r="AY65" s="165" t="str">
        <f>'[3]Relatório Empregados II'!$ED66</f>
        <v>SALA ADMINISTRATIVA</v>
      </c>
      <c r="AZ65" s="154">
        <f>'[3]Relatório Empregados II'!$EH66</f>
        <v>0</v>
      </c>
      <c r="BA65" s="154">
        <f>'[3]Relatório Empregados II'!$EJ66</f>
        <v>0</v>
      </c>
    </row>
    <row r="66" spans="1:53">
      <c r="A66" s="168" t="str">
        <f>IFERROR(('[3]Relatório Empregados II'!$A67:$B67),"")</f>
        <v>31/07/2020</v>
      </c>
      <c r="B66" s="140" t="str">
        <f>'[3]Relatório Empregados II'!$D67:$D67</f>
        <v>12955134000900</v>
      </c>
      <c r="C66" s="156" t="str">
        <f>'[3]Relatório Empregados II'!$G67:$G67</f>
        <v>INSTITUTO DIVA ALVES DO BRASIL</v>
      </c>
      <c r="D66" s="159" t="str">
        <f>'[3]Relatório Empregados II'!$J67</f>
        <v>6033075</v>
      </c>
      <c r="E66" s="141" t="str">
        <f>'[3]Relatório Empregados II'!$L67:L67</f>
        <v>UPA 24H PARQUE LAFAIETE - DUQUE DE CAXIAS I</v>
      </c>
      <c r="F66" s="142" t="str">
        <f>'[3]Relatório Empregados II'!$P67:$P67</f>
        <v>0008/2020</v>
      </c>
      <c r="G66" s="171" cm="1">
        <f t="array" ref="G66">'[3]Relatório Empregados II'!$T67:T67</f>
        <v>2020</v>
      </c>
      <c r="H66" s="143" t="str">
        <f>'[3]Relatório Empregados II'!$W67</f>
        <v>07</v>
      </c>
      <c r="I66" s="144">
        <f>'[3]Relatório Empregados II'!$Y67:$Y67</f>
        <v>0</v>
      </c>
      <c r="J66" s="145">
        <f>'[3]Relatório Empregados II'!$AB67:$AB67</f>
        <v>0</v>
      </c>
      <c r="K66" s="160">
        <f>'[3]Relatório Empregados II'!$AE67:$AE67</f>
        <v>0</v>
      </c>
      <c r="L66" s="161" cm="1">
        <f t="array" ref="L66">'[3]Relatório Empregados II'!$AI67:$AI67</f>
        <v>422105</v>
      </c>
      <c r="M66" s="147">
        <f>'[3]Relatório Empregados II'!$AL67:$AL67</f>
        <v>0</v>
      </c>
      <c r="N66" s="148">
        <f>'[3]Relatório Empregados II'!$AP67</f>
        <v>0</v>
      </c>
      <c r="O66" s="161">
        <f>'[3]Relatório Empregados II'!$AR67</f>
        <v>0</v>
      </c>
      <c r="P66" s="149">
        <f>'[3]Relatório Empregados II'!$AT67:$AT67</f>
        <v>0</v>
      </c>
      <c r="Q66" s="150">
        <f>'[3]Relatório Empregados II'!$AX67:$AX67</f>
        <v>180</v>
      </c>
      <c r="R66" s="151">
        <f>'[3]Relatório Empregados II'!$BA67:$BA67</f>
        <v>0</v>
      </c>
      <c r="S66" s="152" t="str">
        <f>'[3]Relatório Empregados II'!$BE67:$BE67</f>
        <v/>
      </c>
      <c r="T66" s="152" t="str">
        <f>'[3]Relatório Empregados II'!$BH67:$BH67</f>
        <v>CLT</v>
      </c>
      <c r="U66" s="146">
        <f>'[3]Relatório Empregados II'!$BK67:$BK67</f>
        <v>0</v>
      </c>
      <c r="V66" s="163">
        <f>'[3]Relatório Empregados II'!$BN67</f>
        <v>0</v>
      </c>
      <c r="W66" s="204">
        <f>'[3]Relatório Empregados II'!$BP67</f>
        <v>0</v>
      </c>
      <c r="X66" s="138">
        <f>'[3]Relatório Empregados II'!$BR67:$BR67</f>
        <v>1375.01</v>
      </c>
      <c r="Y66" s="155">
        <f>'[3]Relatório Empregados II'!$BU67</f>
        <v>0</v>
      </c>
      <c r="Z66" s="165">
        <f>'[3]Relatório Empregados II'!$BW67:$BW67</f>
        <v>0</v>
      </c>
      <c r="AA66" s="166">
        <f>'[3]Relatório Empregados II'!$CA67:$CA67</f>
        <v>0</v>
      </c>
      <c r="AB66" s="166">
        <f>'[3]Relatório Empregados II'!$CD67:$CD67</f>
        <v>209</v>
      </c>
      <c r="AC66" s="166">
        <f>'[3]Relatório Empregados II'!$CG67:$CG67</f>
        <v>0</v>
      </c>
      <c r="AD66" s="166">
        <f>'[3]Relatório Empregados II'!$CJ67</f>
        <v>0</v>
      </c>
      <c r="AE66" s="166">
        <f>'[3]Relatório Empregados II'!$CL67</f>
        <v>0</v>
      </c>
      <c r="AF66" s="166">
        <f>'[3]Relatório Empregados II'!$CN67:$CN67</f>
        <v>0</v>
      </c>
      <c r="AG66" s="166">
        <f>'[3]Relatório Empregados II'!$CQ67</f>
        <v>0</v>
      </c>
      <c r="AH66" s="138">
        <f>'[3]Relatório Empregados II'!$CS67:$CS67</f>
        <v>156.19</v>
      </c>
      <c r="AI66" s="155">
        <f>'[3]Relatório Empregados II'!$CV67:$CV67</f>
        <v>0</v>
      </c>
      <c r="AJ66" s="138">
        <f>'[3]Relatório Empregados II'!$CY67:$CY67</f>
        <v>542.77832000000001</v>
      </c>
      <c r="AK66" s="155">
        <f>'[3]Relatório Empregados II'!$DB67:$DB67</f>
        <v>542.77832000000001</v>
      </c>
      <c r="AL66" s="138">
        <f>'[3]Relatório Empregados II'!$DE67:$DE67</f>
        <v>0</v>
      </c>
      <c r="AM66" s="138">
        <f>'[3]Relatório Empregados II'!$DH67</f>
        <v>0</v>
      </c>
      <c r="AN66" s="155">
        <f>'[3]Relatório Empregados II'!$DJ67</f>
        <v>542.77832000000001</v>
      </c>
      <c r="AO66" s="138">
        <f>'[3]Relatório Empregados II'!$DL67</f>
        <v>0</v>
      </c>
      <c r="AP66" s="138">
        <f>'[3]Relatório Empregados II'!$DM$3:$DM67</f>
        <v>0</v>
      </c>
      <c r="AQ66" s="155"/>
      <c r="AR66" s="155"/>
      <c r="AS66" s="138">
        <f>'[3]Relatório Empregados II'!$DQ67:$DQ67</f>
        <v>0</v>
      </c>
      <c r="AT66" s="167">
        <f>'[3]Relatório Empregados II'!$DT67</f>
        <v>0</v>
      </c>
      <c r="AU66" s="165">
        <f>'[3]Relatório Empregados II'!$DV67</f>
        <v>0</v>
      </c>
      <c r="AV66" s="165">
        <f>'[3]Relatório Empregados II'!$DX67</f>
        <v>0</v>
      </c>
      <c r="AW66" s="154">
        <f>'[3]Relatório Empregados II'!$DZ67</f>
        <v>0</v>
      </c>
      <c r="AX66" s="154">
        <f>'[3]Relatório Empregados II'!$EB67</f>
        <v>0</v>
      </c>
      <c r="AY66" s="165" t="str">
        <f>'[3]Relatório Empregados II'!$ED67</f>
        <v>RECEPÇÃO</v>
      </c>
      <c r="AZ66" s="154">
        <f>'[3]Relatório Empregados II'!$EH67</f>
        <v>0</v>
      </c>
      <c r="BA66" s="154">
        <f>'[3]Relatório Empregados II'!$EJ67</f>
        <v>0</v>
      </c>
    </row>
    <row r="67" spans="1:53">
      <c r="A67" s="168" t="str">
        <f>IFERROR(('[3]Relatório Empregados II'!$A68:$B68),"")</f>
        <v>31/07/2020</v>
      </c>
      <c r="B67" s="140" t="str">
        <f>'[3]Relatório Empregados II'!$D68:$D68</f>
        <v>12955134000900</v>
      </c>
      <c r="C67" s="156" t="str">
        <f>'[3]Relatório Empregados II'!$G68:$G68</f>
        <v>INSTITUTO DIVA ALVES DO BRASIL</v>
      </c>
      <c r="D67" s="159" t="str">
        <f>'[3]Relatório Empregados II'!$J68</f>
        <v>6033075</v>
      </c>
      <c r="E67" s="141" t="str">
        <f>'[3]Relatório Empregados II'!$L68:L68</f>
        <v>UPA 24H PARQUE LAFAIETE - DUQUE DE CAXIAS I</v>
      </c>
      <c r="F67" s="142" t="str">
        <f>'[3]Relatório Empregados II'!$P68:$P68</f>
        <v>0008/2020</v>
      </c>
      <c r="G67" s="171" cm="1">
        <f t="array" ref="G67">'[3]Relatório Empregados II'!$T68:T68</f>
        <v>2020</v>
      </c>
      <c r="H67" s="143" t="str">
        <f>'[3]Relatório Empregados II'!$W68</f>
        <v>07</v>
      </c>
      <c r="I67" s="144">
        <f>'[3]Relatório Empregados II'!$Y68:$Y68</f>
        <v>0</v>
      </c>
      <c r="J67" s="145">
        <f>'[3]Relatório Empregados II'!$AB68:$AB68</f>
        <v>0</v>
      </c>
      <c r="K67" s="160">
        <f>'[3]Relatório Empregados II'!$AE68:$AE68</f>
        <v>0</v>
      </c>
      <c r="L67" s="161" cm="1">
        <f t="array" ref="L67">'[3]Relatório Empregados II'!$AI68:$AI68</f>
        <v>223505</v>
      </c>
      <c r="M67" s="147">
        <f>'[3]Relatório Empregados II'!$AL68:$AL68</f>
        <v>0</v>
      </c>
      <c r="N67" s="148">
        <f>'[3]Relatório Empregados II'!$AP68</f>
        <v>0</v>
      </c>
      <c r="O67" s="161">
        <f>'[3]Relatório Empregados II'!$AR68</f>
        <v>0</v>
      </c>
      <c r="P67" s="149">
        <f>'[3]Relatório Empregados II'!$AT68:$AT68</f>
        <v>0</v>
      </c>
      <c r="Q67" s="150">
        <f>'[3]Relatório Empregados II'!$AX68:$AX68</f>
        <v>180</v>
      </c>
      <c r="R67" s="151">
        <f>'[3]Relatório Empregados II'!$BA68:$BA68</f>
        <v>0</v>
      </c>
      <c r="S67" s="152" t="str">
        <f>'[3]Relatório Empregados II'!$BE68:$BE68</f>
        <v/>
      </c>
      <c r="T67" s="152" t="str">
        <f>'[3]Relatório Empregados II'!$BH68:$BH68</f>
        <v>CLT</v>
      </c>
      <c r="U67" s="146">
        <f>'[3]Relatório Empregados II'!$BK68:$BK68</f>
        <v>0</v>
      </c>
      <c r="V67" s="163">
        <f>'[3]Relatório Empregados II'!$BN68</f>
        <v>0</v>
      </c>
      <c r="W67" s="204">
        <f>'[3]Relatório Empregados II'!$BP68</f>
        <v>0</v>
      </c>
      <c r="X67" s="138">
        <f>'[3]Relatório Empregados II'!$BR68:$BR68</f>
        <v>3158.96</v>
      </c>
      <c r="Y67" s="155">
        <f>'[3]Relatório Empregados II'!$BU68</f>
        <v>0</v>
      </c>
      <c r="Z67" s="165">
        <f>'[3]Relatório Empregados II'!$BW68:$BW68</f>
        <v>0</v>
      </c>
      <c r="AA67" s="166">
        <f>'[3]Relatório Empregados II'!$CA68:$CA68</f>
        <v>0</v>
      </c>
      <c r="AB67" s="166">
        <f>'[3]Relatório Empregados II'!$CD68:$CD68</f>
        <v>209</v>
      </c>
      <c r="AC67" s="166">
        <f>'[3]Relatório Empregados II'!$CG68:$CG68</f>
        <v>0</v>
      </c>
      <c r="AD67" s="166">
        <f>'[3]Relatório Empregados II'!$CJ68</f>
        <v>0</v>
      </c>
      <c r="AE67" s="166">
        <f>'[3]Relatório Empregados II'!$CL68</f>
        <v>0</v>
      </c>
      <c r="AF67" s="166">
        <f>'[3]Relatório Empregados II'!$CN68:$CN68</f>
        <v>0</v>
      </c>
      <c r="AG67" s="166">
        <f>'[3]Relatório Empregados II'!$CQ68</f>
        <v>0</v>
      </c>
      <c r="AH67" s="138">
        <f>'[3]Relatório Empregados II'!$CS68:$CS68</f>
        <v>344.92</v>
      </c>
      <c r="AI67" s="155">
        <f>'[3]Relatório Empregados II'!$CV68:$CV68</f>
        <v>0</v>
      </c>
      <c r="AJ67" s="138">
        <f>'[3]Relatório Empregados II'!$CY68:$CY68</f>
        <v>1198.6081200000001</v>
      </c>
      <c r="AK67" s="155">
        <f>'[3]Relatório Empregados II'!$DB68:$DB68</f>
        <v>1198.6081200000001</v>
      </c>
      <c r="AL67" s="138">
        <f>'[3]Relatório Empregados II'!$DE68:$DE68</f>
        <v>0</v>
      </c>
      <c r="AM67" s="138">
        <f>'[3]Relatório Empregados II'!$DH68</f>
        <v>0</v>
      </c>
      <c r="AN67" s="155">
        <f>'[3]Relatório Empregados II'!$DJ68</f>
        <v>1198.6081200000001</v>
      </c>
      <c r="AO67" s="138">
        <f>'[3]Relatório Empregados II'!$DL68</f>
        <v>0</v>
      </c>
      <c r="AP67" s="138">
        <f>'[3]Relatório Empregados II'!$DM$3:$DM68</f>
        <v>0</v>
      </c>
      <c r="AQ67" s="155"/>
      <c r="AR67" s="155"/>
      <c r="AS67" s="138">
        <f>'[3]Relatório Empregados II'!$DQ68:$DQ68</f>
        <v>0</v>
      </c>
      <c r="AT67" s="167">
        <f>'[3]Relatório Empregados II'!$DT68</f>
        <v>0</v>
      </c>
      <c r="AU67" s="165">
        <f>'[3]Relatório Empregados II'!$DV68</f>
        <v>0</v>
      </c>
      <c r="AV67" s="165">
        <f>'[3]Relatório Empregados II'!$DX68</f>
        <v>0</v>
      </c>
      <c r="AW67" s="154">
        <f>'[3]Relatório Empregados II'!$DZ68</f>
        <v>0</v>
      </c>
      <c r="AX67" s="154">
        <f>'[3]Relatório Empregados II'!$EB68</f>
        <v>0</v>
      </c>
      <c r="AY67" s="165" t="str">
        <f>'[3]Relatório Empregados II'!$ED68</f>
        <v>CLASSIFICAÇÃO DE RISCO</v>
      </c>
      <c r="AZ67" s="154">
        <f>'[3]Relatório Empregados II'!$EH68</f>
        <v>0</v>
      </c>
      <c r="BA67" s="154">
        <f>'[3]Relatório Empregados II'!$EJ68</f>
        <v>0</v>
      </c>
    </row>
    <row r="68" spans="1:53">
      <c r="A68" s="168" t="str">
        <f>IFERROR(('[3]Relatório Empregados II'!$A69:$B69),"")</f>
        <v>31/07/2020</v>
      </c>
      <c r="B68" s="140" t="str">
        <f>'[3]Relatório Empregados II'!$D69:$D69</f>
        <v>12955134000900</v>
      </c>
      <c r="C68" s="156" t="str">
        <f>'[3]Relatório Empregados II'!$G69:$G69</f>
        <v>INSTITUTO DIVA ALVES DO BRASIL</v>
      </c>
      <c r="D68" s="159" t="str">
        <f>'[3]Relatório Empregados II'!$J69</f>
        <v>6033075</v>
      </c>
      <c r="E68" s="141" t="str">
        <f>'[3]Relatório Empregados II'!$L69:L69</f>
        <v>UPA 24H PARQUE LAFAIETE - DUQUE DE CAXIAS I</v>
      </c>
      <c r="F68" s="142" t="str">
        <f>'[3]Relatório Empregados II'!$P69:$P69</f>
        <v>0008/2020</v>
      </c>
      <c r="G68" s="171" cm="1">
        <f t="array" ref="G68">'[3]Relatório Empregados II'!$T69:T69</f>
        <v>2020</v>
      </c>
      <c r="H68" s="143" t="str">
        <f>'[3]Relatório Empregados II'!$W69</f>
        <v>07</v>
      </c>
      <c r="I68" s="144">
        <f>'[3]Relatório Empregados II'!$Y69:$Y69</f>
        <v>0</v>
      </c>
      <c r="J68" s="145">
        <f>'[3]Relatório Empregados II'!$AB69:$AB69</f>
        <v>0</v>
      </c>
      <c r="K68" s="160">
        <f>'[3]Relatório Empregados II'!$AE69:$AE69</f>
        <v>0</v>
      </c>
      <c r="L68" s="161" cm="1">
        <f t="array" ref="L68">'[3]Relatório Empregados II'!$AI69:$AI69</f>
        <v>411010</v>
      </c>
      <c r="M68" s="147">
        <f>'[3]Relatório Empregados II'!$AL69:$AL69</f>
        <v>0</v>
      </c>
      <c r="N68" s="148">
        <f>'[3]Relatório Empregados II'!$AP69</f>
        <v>0</v>
      </c>
      <c r="O68" s="161">
        <f>'[3]Relatório Empregados II'!$AR69</f>
        <v>0</v>
      </c>
      <c r="P68" s="149">
        <f>'[3]Relatório Empregados II'!$AT69:$AT69</f>
        <v>0</v>
      </c>
      <c r="Q68" s="150">
        <f>'[3]Relatório Empregados II'!$AX69:$AX69</f>
        <v>220</v>
      </c>
      <c r="R68" s="151">
        <f>'[3]Relatório Empregados II'!$BA69:$BA69</f>
        <v>0</v>
      </c>
      <c r="S68" s="152" t="str">
        <f>'[3]Relatório Empregados II'!$BE69:$BE69</f>
        <v/>
      </c>
      <c r="T68" s="152" t="str">
        <f>'[3]Relatório Empregados II'!$BH69:$BH69</f>
        <v>CLT</v>
      </c>
      <c r="U68" s="146">
        <f>'[3]Relatório Empregados II'!$BK69:$BK69</f>
        <v>0</v>
      </c>
      <c r="V68" s="163">
        <f>'[3]Relatório Empregados II'!$BN69</f>
        <v>0</v>
      </c>
      <c r="W68" s="204">
        <f>'[3]Relatório Empregados II'!$BP69</f>
        <v>0</v>
      </c>
      <c r="X68" s="138">
        <f>'[3]Relatório Empregados II'!$BR69:$BR69</f>
        <v>4000</v>
      </c>
      <c r="Y68" s="155">
        <f>'[3]Relatório Empregados II'!$BU69</f>
        <v>0</v>
      </c>
      <c r="Z68" s="165">
        <f>'[3]Relatório Empregados II'!$BW69:$BW69</f>
        <v>0</v>
      </c>
      <c r="AA68" s="166">
        <f>'[3]Relatório Empregados II'!$CA69:$CA69</f>
        <v>0</v>
      </c>
      <c r="AB68" s="166">
        <f>'[3]Relatório Empregados II'!$CD69:$CD69</f>
        <v>209</v>
      </c>
      <c r="AC68" s="166">
        <f>'[3]Relatório Empregados II'!$CG69:$CG69</f>
        <v>0</v>
      </c>
      <c r="AD68" s="166">
        <f>'[3]Relatório Empregados II'!$CJ69</f>
        <v>0</v>
      </c>
      <c r="AE68" s="166">
        <f>'[3]Relatório Empregados II'!$CL69</f>
        <v>0</v>
      </c>
      <c r="AF68" s="166">
        <f>'[3]Relatório Empregados II'!$CN69:$CN69</f>
        <v>0</v>
      </c>
      <c r="AG68" s="166">
        <f>'[3]Relatório Empregados II'!$CQ69</f>
        <v>0</v>
      </c>
      <c r="AH68" s="138">
        <f>'[3]Relatório Empregados II'!$CS69:$CS69</f>
        <v>345.41</v>
      </c>
      <c r="AI68" s="155">
        <f>'[3]Relatório Empregados II'!$CV69:$CV69</f>
        <v>0</v>
      </c>
      <c r="AJ68" s="138">
        <f>'[3]Relatório Empregados II'!$CY69:$CY69</f>
        <v>1200.3039200000001</v>
      </c>
      <c r="AK68" s="155">
        <f>'[3]Relatório Empregados II'!$DB69:$DB69</f>
        <v>1200.3039200000001</v>
      </c>
      <c r="AL68" s="138">
        <f>'[3]Relatório Empregados II'!$DE69:$DE69</f>
        <v>0</v>
      </c>
      <c r="AM68" s="138">
        <f>'[3]Relatório Empregados II'!$DH69</f>
        <v>0</v>
      </c>
      <c r="AN68" s="155">
        <f>'[3]Relatório Empregados II'!$DJ69</f>
        <v>1200.3039200000001</v>
      </c>
      <c r="AO68" s="138">
        <f>'[3]Relatório Empregados II'!$DL69</f>
        <v>0</v>
      </c>
      <c r="AP68" s="138">
        <f>'[3]Relatório Empregados II'!$DM$3:$DM69</f>
        <v>0</v>
      </c>
      <c r="AQ68" s="155"/>
      <c r="AR68" s="155"/>
      <c r="AS68" s="138">
        <f>'[3]Relatório Empregados II'!$DQ69:$DQ69</f>
        <v>0</v>
      </c>
      <c r="AT68" s="167">
        <f>'[3]Relatório Empregados II'!$DT69</f>
        <v>0</v>
      </c>
      <c r="AU68" s="165">
        <f>'[3]Relatório Empregados II'!$DV69</f>
        <v>0</v>
      </c>
      <c r="AV68" s="165">
        <f>'[3]Relatório Empregados II'!$DX69</f>
        <v>0</v>
      </c>
      <c r="AW68" s="154">
        <f>'[3]Relatório Empregados II'!$DZ69</f>
        <v>0</v>
      </c>
      <c r="AX68" s="154">
        <f>'[3]Relatório Empregados II'!$EB69</f>
        <v>0</v>
      </c>
      <c r="AY68" s="165" t="str">
        <f>'[3]Relatório Empregados II'!$ED69</f>
        <v>SALA ADMINISTRATIVA</v>
      </c>
      <c r="AZ68" s="154">
        <f>'[3]Relatório Empregados II'!$EH69</f>
        <v>0</v>
      </c>
      <c r="BA68" s="154">
        <f>'[3]Relatório Empregados II'!$EJ69</f>
        <v>0</v>
      </c>
    </row>
    <row r="69" spans="1:53">
      <c r="A69" s="168" t="str">
        <f>IFERROR(('[3]Relatório Empregados II'!$A70:$B70),"")</f>
        <v>31/07/2020</v>
      </c>
      <c r="B69" s="140" t="str">
        <f>'[3]Relatório Empregados II'!$D70:$D70</f>
        <v>12955134000900</v>
      </c>
      <c r="C69" s="156" t="str">
        <f>'[3]Relatório Empregados II'!$G70:$G70</f>
        <v>INSTITUTO DIVA ALVES DO BRASIL</v>
      </c>
      <c r="D69" s="159" t="str">
        <f>'[3]Relatório Empregados II'!$J70</f>
        <v>6033075</v>
      </c>
      <c r="E69" s="141" t="str">
        <f>'[3]Relatório Empregados II'!$L70:L70</f>
        <v>UPA 24H PARQUE LAFAIETE - DUQUE DE CAXIAS I</v>
      </c>
      <c r="F69" s="142" t="str">
        <f>'[3]Relatório Empregados II'!$P70:$P70</f>
        <v>0008/2020</v>
      </c>
      <c r="G69" s="171" cm="1">
        <f t="array" ref="G69">'[3]Relatório Empregados II'!$T70:T70</f>
        <v>2020</v>
      </c>
      <c r="H69" s="143" t="str">
        <f>'[3]Relatório Empregados II'!$W70</f>
        <v>07</v>
      </c>
      <c r="I69" s="144">
        <f>'[3]Relatório Empregados II'!$Y70:$Y70</f>
        <v>0</v>
      </c>
      <c r="J69" s="145">
        <f>'[3]Relatório Empregados II'!$AB70:$AB70</f>
        <v>0</v>
      </c>
      <c r="K69" s="160">
        <f>'[3]Relatório Empregados II'!$AE70:$AE70</f>
        <v>0</v>
      </c>
      <c r="L69" s="161" cm="1">
        <f t="array" ref="L69">'[3]Relatório Empregados II'!$AI70:$AI70</f>
        <v>411010</v>
      </c>
      <c r="M69" s="147">
        <f>'[3]Relatório Empregados II'!$AL70:$AL70</f>
        <v>0</v>
      </c>
      <c r="N69" s="148">
        <f>'[3]Relatório Empregados II'!$AP70</f>
        <v>0</v>
      </c>
      <c r="O69" s="161">
        <f>'[3]Relatório Empregados II'!$AR70</f>
        <v>0</v>
      </c>
      <c r="P69" s="149">
        <f>'[3]Relatório Empregados II'!$AT70:$AT70</f>
        <v>0</v>
      </c>
      <c r="Q69" s="150">
        <f>'[3]Relatório Empregados II'!$AX70:$AX70</f>
        <v>180</v>
      </c>
      <c r="R69" s="151">
        <f>'[3]Relatório Empregados II'!$BA70:$BA70</f>
        <v>0</v>
      </c>
      <c r="S69" s="152" t="str">
        <f>'[3]Relatório Empregados II'!$BE70:$BE70</f>
        <v/>
      </c>
      <c r="T69" s="152" t="str">
        <f>'[3]Relatório Empregados II'!$BH70:$BH70</f>
        <v>CLT</v>
      </c>
      <c r="U69" s="146">
        <f>'[3]Relatório Empregados II'!$BK70:$BK70</f>
        <v>0</v>
      </c>
      <c r="V69" s="163">
        <f>'[3]Relatório Empregados II'!$BN70</f>
        <v>0</v>
      </c>
      <c r="W69" s="204">
        <f>'[3]Relatório Empregados II'!$BP70</f>
        <v>0</v>
      </c>
      <c r="X69" s="138">
        <f>'[3]Relatório Empregados II'!$BR70:$BR70</f>
        <v>1375.01</v>
      </c>
      <c r="Y69" s="155">
        <f>'[3]Relatório Empregados II'!$BU70</f>
        <v>0</v>
      </c>
      <c r="Z69" s="165">
        <f>'[3]Relatório Empregados II'!$BW70:$BW70</f>
        <v>0</v>
      </c>
      <c r="AA69" s="166">
        <f>'[3]Relatório Empregados II'!$CA70:$CA70</f>
        <v>0</v>
      </c>
      <c r="AB69" s="166">
        <f>'[3]Relatório Empregados II'!$CD70:$CD70</f>
        <v>209</v>
      </c>
      <c r="AC69" s="166">
        <f>'[3]Relatório Empregados II'!$CG70:$CG70</f>
        <v>0</v>
      </c>
      <c r="AD69" s="166">
        <f>'[3]Relatório Empregados II'!$CJ70</f>
        <v>0</v>
      </c>
      <c r="AE69" s="166">
        <f>'[3]Relatório Empregados II'!$CL70</f>
        <v>0</v>
      </c>
      <c r="AF69" s="166">
        <f>'[3]Relatório Empregados II'!$CN70:$CN70</f>
        <v>0</v>
      </c>
      <c r="AG69" s="166">
        <f>'[3]Relatório Empregados II'!$CQ70</f>
        <v>0</v>
      </c>
      <c r="AH69" s="138">
        <f>'[3]Relatório Empregados II'!$CS70:$CS70</f>
        <v>144.05000000000001</v>
      </c>
      <c r="AI69" s="155">
        <f>'[3]Relatório Empregados II'!$CV70:$CV70</f>
        <v>0</v>
      </c>
      <c r="AJ69" s="138">
        <f>'[3]Relatório Empregados II'!$CY70:$CY70</f>
        <v>500.60016000000002</v>
      </c>
      <c r="AK69" s="155">
        <f>'[3]Relatório Empregados II'!$DB70:$DB70</f>
        <v>500.60016000000002</v>
      </c>
      <c r="AL69" s="138">
        <f>'[3]Relatório Empregados II'!$DE70:$DE70</f>
        <v>0</v>
      </c>
      <c r="AM69" s="138">
        <f>'[3]Relatório Empregados II'!$DH70</f>
        <v>0</v>
      </c>
      <c r="AN69" s="155">
        <f>'[3]Relatório Empregados II'!$DJ70</f>
        <v>500.60016000000002</v>
      </c>
      <c r="AO69" s="138">
        <f>'[3]Relatório Empregados II'!$DL70</f>
        <v>0</v>
      </c>
      <c r="AP69" s="138">
        <f>'[3]Relatório Empregados II'!$DM$3:$DM70</f>
        <v>0</v>
      </c>
      <c r="AQ69" s="155"/>
      <c r="AR69" s="155"/>
      <c r="AS69" s="138">
        <f>'[3]Relatório Empregados II'!$DQ70:$DQ70</f>
        <v>0</v>
      </c>
      <c r="AT69" s="167">
        <f>'[3]Relatório Empregados II'!$DT70</f>
        <v>0</v>
      </c>
      <c r="AU69" s="165">
        <f>'[3]Relatório Empregados II'!$DV70</f>
        <v>0</v>
      </c>
      <c r="AV69" s="165">
        <f>'[3]Relatório Empregados II'!$DX70</f>
        <v>0</v>
      </c>
      <c r="AW69" s="154">
        <f>'[3]Relatório Empregados II'!$DZ70</f>
        <v>0</v>
      </c>
      <c r="AX69" s="154">
        <f>'[3]Relatório Empregados II'!$EB70</f>
        <v>0</v>
      </c>
      <c r="AY69" s="165" t="str">
        <f>'[3]Relatório Empregados II'!$ED70</f>
        <v>SALA ADMINISTRATIVA</v>
      </c>
      <c r="AZ69" s="154">
        <f>'[3]Relatório Empregados II'!$EH70</f>
        <v>0</v>
      </c>
      <c r="BA69" s="154">
        <f>'[3]Relatório Empregados II'!$EJ70</f>
        <v>0</v>
      </c>
    </row>
    <row r="70" spans="1:53">
      <c r="A70" s="168" t="str">
        <f>IFERROR(('[3]Relatório Empregados II'!$A71:$B71),"")</f>
        <v>31/07/2020</v>
      </c>
      <c r="B70" s="140" t="str">
        <f>'[3]Relatório Empregados II'!$D71:$D71</f>
        <v>12955134000900</v>
      </c>
      <c r="C70" s="156" t="str">
        <f>'[3]Relatório Empregados II'!$G71:$G71</f>
        <v>INSTITUTO DIVA ALVES DO BRASIL</v>
      </c>
      <c r="D70" s="159" t="str">
        <f>'[3]Relatório Empregados II'!$J71</f>
        <v>6033075</v>
      </c>
      <c r="E70" s="141" t="str">
        <f>'[3]Relatório Empregados II'!$L71:L71</f>
        <v>UPA 24H PARQUE LAFAIETE - DUQUE DE CAXIAS I</v>
      </c>
      <c r="F70" s="142" t="str">
        <f>'[3]Relatório Empregados II'!$P71:$P71</f>
        <v>0008/2020</v>
      </c>
      <c r="G70" s="171" cm="1">
        <f t="array" ref="G70">'[3]Relatório Empregados II'!$T71:T71</f>
        <v>2020</v>
      </c>
      <c r="H70" s="143" t="str">
        <f>'[3]Relatório Empregados II'!$W71</f>
        <v>07</v>
      </c>
      <c r="I70" s="144">
        <f>'[3]Relatório Empregados II'!$Y71:$Y71</f>
        <v>0</v>
      </c>
      <c r="J70" s="145">
        <f>'[3]Relatório Empregados II'!$AB71:$AB71</f>
        <v>0</v>
      </c>
      <c r="K70" s="160">
        <f>'[3]Relatório Empregados II'!$AE71:$AE71</f>
        <v>0</v>
      </c>
      <c r="L70" s="161" cm="1">
        <f t="array" ref="L70">'[3]Relatório Empregados II'!$AI71:$AI71</f>
        <v>413115</v>
      </c>
      <c r="M70" s="147">
        <f>'[3]Relatório Empregados II'!$AL71:$AL71</f>
        <v>0</v>
      </c>
      <c r="N70" s="148">
        <f>'[3]Relatório Empregados II'!$AP71</f>
        <v>0</v>
      </c>
      <c r="O70" s="161">
        <f>'[3]Relatório Empregados II'!$AR71</f>
        <v>0</v>
      </c>
      <c r="P70" s="149">
        <f>'[3]Relatório Empregados II'!$AT71:$AT71</f>
        <v>0</v>
      </c>
      <c r="Q70" s="150">
        <f>'[3]Relatório Empregados II'!$AX71:$AX71</f>
        <v>220</v>
      </c>
      <c r="R70" s="151">
        <f>'[3]Relatório Empregados II'!$BA71:$BA71</f>
        <v>0</v>
      </c>
      <c r="S70" s="152" t="str">
        <f>'[3]Relatório Empregados II'!$BE71:$BE71</f>
        <v/>
      </c>
      <c r="T70" s="152" t="str">
        <f>'[3]Relatório Empregados II'!$BH71:$BH71</f>
        <v>CLT</v>
      </c>
      <c r="U70" s="146">
        <f>'[3]Relatório Empregados II'!$BK71:$BK71</f>
        <v>0</v>
      </c>
      <c r="V70" s="163">
        <f>'[3]Relatório Empregados II'!$BN71</f>
        <v>0</v>
      </c>
      <c r="W70" s="204">
        <f>'[3]Relatório Empregados II'!$BP71</f>
        <v>0</v>
      </c>
      <c r="X70" s="138">
        <f>'[3]Relatório Empregados II'!$BR71:$BR71</f>
        <v>1867.5</v>
      </c>
      <c r="Y70" s="155">
        <f>'[3]Relatório Empregados II'!$BU71</f>
        <v>0</v>
      </c>
      <c r="Z70" s="165">
        <f>'[3]Relatório Empregados II'!$BW71:$BW71</f>
        <v>0</v>
      </c>
      <c r="AA70" s="166">
        <f>'[3]Relatório Empregados II'!$CA71:$CA71</f>
        <v>761.83</v>
      </c>
      <c r="AB70" s="166">
        <f>'[3]Relatório Empregados II'!$CD71:$CD71</f>
        <v>0</v>
      </c>
      <c r="AC70" s="166">
        <f>'[3]Relatório Empregados II'!$CG71:$CG71</f>
        <v>0</v>
      </c>
      <c r="AD70" s="166">
        <f>'[3]Relatório Empregados II'!$CJ71</f>
        <v>0</v>
      </c>
      <c r="AE70" s="166">
        <f>'[3]Relatório Empregados II'!$CL71</f>
        <v>0</v>
      </c>
      <c r="AF70" s="166">
        <f>'[3]Relatório Empregados II'!$CN71:$CN71</f>
        <v>0</v>
      </c>
      <c r="AG70" s="166">
        <f>'[3]Relatório Empregados II'!$CQ71</f>
        <v>0</v>
      </c>
      <c r="AH70" s="138">
        <f>'[3]Relatório Empregados II'!$CS71:$CS71</f>
        <v>253.03</v>
      </c>
      <c r="AI70" s="155">
        <f>'[3]Relatório Empregados II'!$CV71:$CV71</f>
        <v>0</v>
      </c>
      <c r="AJ70" s="138">
        <f>'[3]Relatório Empregados II'!$CY71:$CY71</f>
        <v>879.32511999999997</v>
      </c>
      <c r="AK70" s="155">
        <f>'[3]Relatório Empregados II'!$DB71:$DB71</f>
        <v>879.32511999999997</v>
      </c>
      <c r="AL70" s="138">
        <f>'[3]Relatório Empregados II'!$DE71:$DE71</f>
        <v>0</v>
      </c>
      <c r="AM70" s="138">
        <f>'[3]Relatório Empregados II'!$DH71</f>
        <v>0</v>
      </c>
      <c r="AN70" s="155">
        <f>'[3]Relatório Empregados II'!$DJ71</f>
        <v>879.32511999999997</v>
      </c>
      <c r="AO70" s="138">
        <f>'[3]Relatório Empregados II'!$DL71</f>
        <v>0</v>
      </c>
      <c r="AP70" s="138">
        <f>'[3]Relatório Empregados II'!$DM$3:$DM71</f>
        <v>0</v>
      </c>
      <c r="AQ70" s="155"/>
      <c r="AR70" s="155"/>
      <c r="AS70" s="138">
        <f>'[3]Relatório Empregados II'!$DQ71:$DQ71</f>
        <v>3047.33</v>
      </c>
      <c r="AT70" s="167">
        <f>'[3]Relatório Empregados II'!$DT71</f>
        <v>0</v>
      </c>
      <c r="AU70" s="165">
        <f>'[3]Relatório Empregados II'!$DV71</f>
        <v>0</v>
      </c>
      <c r="AV70" s="165">
        <f>'[3]Relatório Empregados II'!$DX71</f>
        <v>0</v>
      </c>
      <c r="AW70" s="154">
        <f>'[3]Relatório Empregados II'!$DZ71</f>
        <v>0</v>
      </c>
      <c r="AX70" s="154">
        <f>'[3]Relatório Empregados II'!$EB71</f>
        <v>0</v>
      </c>
      <c r="AY70" s="165" t="str">
        <f>'[3]Relatório Empregados II'!$ED71</f>
        <v>SALA ADMINISTRATIVA</v>
      </c>
      <c r="AZ70" s="154">
        <f>'[3]Relatório Empregados II'!$EH71</f>
        <v>0</v>
      </c>
      <c r="BA70" s="154">
        <f>'[3]Relatório Empregados II'!$EJ71</f>
        <v>0</v>
      </c>
    </row>
    <row r="71" spans="1:53">
      <c r="A71" s="168" t="str">
        <f>IFERROR(('[3]Relatório Empregados II'!$A72:$B72),"")</f>
        <v>31/07/2020</v>
      </c>
      <c r="B71" s="140" t="str">
        <f>'[3]Relatório Empregados II'!$D72:$D72</f>
        <v>12955134000900</v>
      </c>
      <c r="C71" s="156" t="str">
        <f>'[3]Relatório Empregados II'!$G72:$G72</f>
        <v>INSTITUTO DIVA ALVES DO BRASIL</v>
      </c>
      <c r="D71" s="159" t="str">
        <f>'[3]Relatório Empregados II'!$J72</f>
        <v>6033075</v>
      </c>
      <c r="E71" s="141" t="str">
        <f>'[3]Relatório Empregados II'!$L72:L72</f>
        <v>UPA 24H PARQUE LAFAIETE - DUQUE DE CAXIAS I</v>
      </c>
      <c r="F71" s="142" t="str">
        <f>'[3]Relatório Empregados II'!$P72:$P72</f>
        <v>0008/2020</v>
      </c>
      <c r="G71" s="171" cm="1">
        <f t="array" ref="G71">'[3]Relatório Empregados II'!$T72:T72</f>
        <v>2020</v>
      </c>
      <c r="H71" s="143" t="str">
        <f>'[3]Relatório Empregados II'!$W72</f>
        <v>07</v>
      </c>
      <c r="I71" s="144">
        <f>'[3]Relatório Empregados II'!$Y72:$Y72</f>
        <v>0</v>
      </c>
      <c r="J71" s="145">
        <f>'[3]Relatório Empregados II'!$AB72:$AB72</f>
        <v>0</v>
      </c>
      <c r="K71" s="160">
        <f>'[3]Relatório Empregados II'!$AE72:$AE72</f>
        <v>0</v>
      </c>
      <c r="L71" s="161" cm="1">
        <f t="array" ref="L71">'[3]Relatório Empregados II'!$AI72:$AI72</f>
        <v>517410</v>
      </c>
      <c r="M71" s="147">
        <f>'[3]Relatório Empregados II'!$AL72:$AL72</f>
        <v>0</v>
      </c>
      <c r="N71" s="148">
        <f>'[3]Relatório Empregados II'!$AP72</f>
        <v>0</v>
      </c>
      <c r="O71" s="161">
        <f>'[3]Relatório Empregados II'!$AR72</f>
        <v>0</v>
      </c>
      <c r="P71" s="149">
        <f>'[3]Relatório Empregados II'!$AT72:$AT72</f>
        <v>0</v>
      </c>
      <c r="Q71" s="150">
        <f>'[3]Relatório Empregados II'!$AX72:$AX72</f>
        <v>180</v>
      </c>
      <c r="R71" s="151">
        <f>'[3]Relatório Empregados II'!$BA72:$BA72</f>
        <v>0</v>
      </c>
      <c r="S71" s="152" t="str">
        <f>'[3]Relatório Empregados II'!$BE72:$BE72</f>
        <v/>
      </c>
      <c r="T71" s="152" t="str">
        <f>'[3]Relatório Empregados II'!$BH72:$BH72</f>
        <v>CLT</v>
      </c>
      <c r="U71" s="146">
        <f>'[3]Relatório Empregados II'!$BK72:$BK72</f>
        <v>0</v>
      </c>
      <c r="V71" s="163">
        <f>'[3]Relatório Empregados II'!$BN72</f>
        <v>0</v>
      </c>
      <c r="W71" s="204">
        <f>'[3]Relatório Empregados II'!$BP72</f>
        <v>0</v>
      </c>
      <c r="X71" s="138">
        <f>'[3]Relatório Empregados II'!$BR72:$BR72</f>
        <v>1375.01</v>
      </c>
      <c r="Y71" s="155">
        <f>'[3]Relatório Empregados II'!$BU72</f>
        <v>0</v>
      </c>
      <c r="Z71" s="165">
        <f>'[3]Relatório Empregados II'!$BW72:$BW72</f>
        <v>0</v>
      </c>
      <c r="AA71" s="166">
        <f>'[3]Relatório Empregados II'!$CA72:$CA72</f>
        <v>0</v>
      </c>
      <c r="AB71" s="166">
        <f>'[3]Relatório Empregados II'!$CD72:$CD72</f>
        <v>209</v>
      </c>
      <c r="AC71" s="166">
        <f>'[3]Relatório Empregados II'!$CG72:$CG72</f>
        <v>0</v>
      </c>
      <c r="AD71" s="166">
        <f>'[3]Relatório Empregados II'!$CJ72</f>
        <v>0</v>
      </c>
      <c r="AE71" s="166">
        <f>'[3]Relatório Empregados II'!$CL72</f>
        <v>0</v>
      </c>
      <c r="AF71" s="166">
        <f>'[3]Relatório Empregados II'!$CN72:$CN72</f>
        <v>0</v>
      </c>
      <c r="AG71" s="166">
        <f>'[3]Relatório Empregados II'!$CQ72</f>
        <v>0</v>
      </c>
      <c r="AH71" s="138">
        <f>'[3]Relatório Empregados II'!$CS72:$CS72</f>
        <v>183.7</v>
      </c>
      <c r="AI71" s="155">
        <f>'[3]Relatório Empregados II'!$CV72:$CV72</f>
        <v>0</v>
      </c>
      <c r="AJ71" s="138">
        <f>'[3]Relatório Empregados II'!$CY72:$CY72</f>
        <v>638.36861999999996</v>
      </c>
      <c r="AK71" s="155">
        <f>'[3]Relatório Empregados II'!$DB72:$DB72</f>
        <v>638.36861999999996</v>
      </c>
      <c r="AL71" s="138">
        <f>'[3]Relatório Empregados II'!$DE72:$DE72</f>
        <v>0</v>
      </c>
      <c r="AM71" s="138">
        <f>'[3]Relatório Empregados II'!$DH72</f>
        <v>0</v>
      </c>
      <c r="AN71" s="155">
        <f>'[3]Relatório Empregados II'!$DJ72</f>
        <v>638.36861999999996</v>
      </c>
      <c r="AO71" s="138">
        <f>'[3]Relatório Empregados II'!$DL72</f>
        <v>0</v>
      </c>
      <c r="AP71" s="138">
        <f>'[3]Relatório Empregados II'!$DM$3:$DM72</f>
        <v>0</v>
      </c>
      <c r="AQ71" s="155"/>
      <c r="AR71" s="155"/>
      <c r="AS71" s="138">
        <f>'[3]Relatório Empregados II'!$DQ72:$DQ72</f>
        <v>0</v>
      </c>
      <c r="AT71" s="167">
        <f>'[3]Relatório Empregados II'!$DT72</f>
        <v>0</v>
      </c>
      <c r="AU71" s="165">
        <f>'[3]Relatório Empregados II'!$DV72</f>
        <v>0</v>
      </c>
      <c r="AV71" s="165">
        <f>'[3]Relatório Empregados II'!$DX72</f>
        <v>0</v>
      </c>
      <c r="AW71" s="154">
        <f>'[3]Relatório Empregados II'!$DZ72</f>
        <v>0</v>
      </c>
      <c r="AX71" s="154">
        <f>'[3]Relatório Empregados II'!$EB72</f>
        <v>0</v>
      </c>
      <c r="AY71" s="165" t="str">
        <f>'[3]Relatório Empregados II'!$ED72</f>
        <v>SEGURANÇA/ÁREAS COMUNS</v>
      </c>
      <c r="AZ71" s="154">
        <f>'[3]Relatório Empregados II'!$EH72</f>
        <v>0</v>
      </c>
      <c r="BA71" s="154">
        <f>'[3]Relatório Empregados II'!$EJ72</f>
        <v>0</v>
      </c>
    </row>
    <row r="72" spans="1:53">
      <c r="A72" s="168" t="str">
        <f>IFERROR(('[3]Relatório Empregados II'!$A73:$B73),"")</f>
        <v>31/07/2020</v>
      </c>
      <c r="B72" s="140" t="str">
        <f>'[3]Relatório Empregados II'!$D73:$D73</f>
        <v>12955134000900</v>
      </c>
      <c r="C72" s="156" t="str">
        <f>'[3]Relatório Empregados II'!$G73:$G73</f>
        <v>INSTITUTO DIVA ALVES DO BRASIL</v>
      </c>
      <c r="D72" s="159" t="str">
        <f>'[3]Relatório Empregados II'!$J73</f>
        <v>6033075</v>
      </c>
      <c r="E72" s="141" t="str">
        <f>'[3]Relatório Empregados II'!$L73:L73</f>
        <v>UPA 24H PARQUE LAFAIETE - DUQUE DE CAXIAS I</v>
      </c>
      <c r="F72" s="142" t="str">
        <f>'[3]Relatório Empregados II'!$P73:$P73</f>
        <v>0008/2020</v>
      </c>
      <c r="G72" s="171" cm="1">
        <f t="array" ref="G72">'[3]Relatório Empregados II'!$T73:T73</f>
        <v>2020</v>
      </c>
      <c r="H72" s="143" t="str">
        <f>'[3]Relatório Empregados II'!$W73</f>
        <v>07</v>
      </c>
      <c r="I72" s="144">
        <f>'[3]Relatório Empregados II'!$Y73:$Y73</f>
        <v>0</v>
      </c>
      <c r="J72" s="145">
        <f>'[3]Relatório Empregados II'!$AB73:$AB73</f>
        <v>0</v>
      </c>
      <c r="K72" s="160">
        <f>'[3]Relatório Empregados II'!$AE73:$AE73</f>
        <v>0</v>
      </c>
      <c r="L72" s="161" cm="1">
        <f t="array" ref="L72">'[3]Relatório Empregados II'!$AI73:$AI73</f>
        <v>422105</v>
      </c>
      <c r="M72" s="147">
        <f>'[3]Relatório Empregados II'!$AL73:$AL73</f>
        <v>0</v>
      </c>
      <c r="N72" s="148">
        <f>'[3]Relatório Empregados II'!$AP73</f>
        <v>0</v>
      </c>
      <c r="O72" s="161">
        <f>'[3]Relatório Empregados II'!$AR73</f>
        <v>0</v>
      </c>
      <c r="P72" s="149">
        <f>'[3]Relatório Empregados II'!$AT73:$AT73</f>
        <v>0</v>
      </c>
      <c r="Q72" s="150">
        <f>'[3]Relatório Empregados II'!$AX73:$AX73</f>
        <v>180</v>
      </c>
      <c r="R72" s="151">
        <f>'[3]Relatório Empregados II'!$BA73:$BA73</f>
        <v>0</v>
      </c>
      <c r="S72" s="152" t="str">
        <f>'[3]Relatório Empregados II'!$BE73:$BE73</f>
        <v/>
      </c>
      <c r="T72" s="152" t="str">
        <f>'[3]Relatório Empregados II'!$BH73:$BH73</f>
        <v>CLT</v>
      </c>
      <c r="U72" s="146">
        <f>'[3]Relatório Empregados II'!$BK73:$BK73</f>
        <v>0</v>
      </c>
      <c r="V72" s="163">
        <f>'[3]Relatório Empregados II'!$BN73</f>
        <v>0</v>
      </c>
      <c r="W72" s="204">
        <f>'[3]Relatório Empregados II'!$BP73</f>
        <v>0</v>
      </c>
      <c r="X72" s="138">
        <f>'[3]Relatório Empregados II'!$BR73:$BR73</f>
        <v>1375.01</v>
      </c>
      <c r="Y72" s="155">
        <f>'[3]Relatório Empregados II'!$BU73</f>
        <v>0</v>
      </c>
      <c r="Z72" s="165">
        <f>'[3]Relatório Empregados II'!$BW73:$BW73</f>
        <v>0</v>
      </c>
      <c r="AA72" s="166">
        <f>'[3]Relatório Empregados II'!$CA73:$CA73</f>
        <v>0</v>
      </c>
      <c r="AB72" s="166">
        <f>'[3]Relatório Empregados II'!$CD73:$CD73</f>
        <v>209</v>
      </c>
      <c r="AC72" s="166">
        <f>'[3]Relatório Empregados II'!$CG73:$CG73</f>
        <v>0</v>
      </c>
      <c r="AD72" s="166">
        <f>'[3]Relatório Empregados II'!$CJ73</f>
        <v>0</v>
      </c>
      <c r="AE72" s="166">
        <f>'[3]Relatório Empregados II'!$CL73</f>
        <v>0</v>
      </c>
      <c r="AF72" s="166">
        <f>'[3]Relatório Empregados II'!$CN73:$CN73</f>
        <v>0</v>
      </c>
      <c r="AG72" s="166">
        <f>'[3]Relatório Empregados II'!$CQ73</f>
        <v>0</v>
      </c>
      <c r="AH72" s="138">
        <f>'[3]Relatório Empregados II'!$CS73:$CS73</f>
        <v>156.41999999999999</v>
      </c>
      <c r="AI72" s="155">
        <f>'[3]Relatório Empregados II'!$CV73:$CV73</f>
        <v>0</v>
      </c>
      <c r="AJ72" s="138">
        <f>'[3]Relatório Empregados II'!$CY73:$CY73</f>
        <v>543.56784000000005</v>
      </c>
      <c r="AK72" s="155">
        <f>'[3]Relatório Empregados II'!$DB73:$DB73</f>
        <v>543.56784000000005</v>
      </c>
      <c r="AL72" s="138">
        <f>'[3]Relatório Empregados II'!$DE73:$DE73</f>
        <v>0</v>
      </c>
      <c r="AM72" s="138">
        <f>'[3]Relatório Empregados II'!$DH73</f>
        <v>0</v>
      </c>
      <c r="AN72" s="155">
        <f>'[3]Relatório Empregados II'!$DJ73</f>
        <v>543.56784000000005</v>
      </c>
      <c r="AO72" s="138">
        <f>'[3]Relatório Empregados II'!$DL73</f>
        <v>0</v>
      </c>
      <c r="AP72" s="138">
        <f>'[3]Relatório Empregados II'!$DM$3:$DM73</f>
        <v>0</v>
      </c>
      <c r="AQ72" s="155"/>
      <c r="AR72" s="155"/>
      <c r="AS72" s="138">
        <f>'[3]Relatório Empregados II'!$DQ73:$DQ73</f>
        <v>0</v>
      </c>
      <c r="AT72" s="167">
        <f>'[3]Relatório Empregados II'!$DT73</f>
        <v>0</v>
      </c>
      <c r="AU72" s="165">
        <f>'[3]Relatório Empregados II'!$DV73</f>
        <v>0</v>
      </c>
      <c r="AV72" s="165">
        <f>'[3]Relatório Empregados II'!$DX73</f>
        <v>0</v>
      </c>
      <c r="AW72" s="154">
        <f>'[3]Relatório Empregados II'!$DZ73</f>
        <v>0</v>
      </c>
      <c r="AX72" s="154">
        <f>'[3]Relatório Empregados II'!$EB73</f>
        <v>0</v>
      </c>
      <c r="AY72" s="165" t="str">
        <f>'[3]Relatório Empregados II'!$ED73</f>
        <v>RECEPÇÃO</v>
      </c>
      <c r="AZ72" s="154">
        <f>'[3]Relatório Empregados II'!$EH73</f>
        <v>0</v>
      </c>
      <c r="BA72" s="154">
        <f>'[3]Relatório Empregados II'!$EJ73</f>
        <v>0</v>
      </c>
    </row>
    <row r="73" spans="1:53">
      <c r="A73" s="168" t="str">
        <f>IFERROR(('[3]Relatório Empregados II'!$A74:$B74),"")</f>
        <v>31/07/2020</v>
      </c>
      <c r="B73" s="140" t="str">
        <f>'[3]Relatório Empregados II'!$D74:$D74</f>
        <v>12955134000900</v>
      </c>
      <c r="C73" s="156" t="str">
        <f>'[3]Relatório Empregados II'!$G74:$G74</f>
        <v>INSTITUTO DIVA ALVES DO BRASIL</v>
      </c>
      <c r="D73" s="159" t="str">
        <f>'[3]Relatório Empregados II'!$J74</f>
        <v>6033075</v>
      </c>
      <c r="E73" s="141" t="str">
        <f>'[3]Relatório Empregados II'!$L74:L74</f>
        <v>UPA 24H PARQUE LAFAIETE - DUQUE DE CAXIAS I</v>
      </c>
      <c r="F73" s="142" t="str">
        <f>'[3]Relatório Empregados II'!$P74:$P74</f>
        <v>0008/2020</v>
      </c>
      <c r="G73" s="171" cm="1">
        <f t="array" ref="G73">'[3]Relatório Empregados II'!$T74:T74</f>
        <v>2020</v>
      </c>
      <c r="H73" s="143" t="str">
        <f>'[3]Relatório Empregados II'!$W74</f>
        <v>07</v>
      </c>
      <c r="I73" s="144">
        <f>'[3]Relatório Empregados II'!$Y74:$Y74</f>
        <v>0</v>
      </c>
      <c r="J73" s="145">
        <f>'[3]Relatório Empregados II'!$AB74:$AB74</f>
        <v>0</v>
      </c>
      <c r="K73" s="160">
        <f>'[3]Relatório Empregados II'!$AE74:$AE74</f>
        <v>0</v>
      </c>
      <c r="L73" s="161" cm="1">
        <f t="array" ref="L73">'[3]Relatório Empregados II'!$AI74:$AI74</f>
        <v>411010</v>
      </c>
      <c r="M73" s="147">
        <f>'[3]Relatório Empregados II'!$AL74:$AL74</f>
        <v>0</v>
      </c>
      <c r="N73" s="148">
        <f>'[3]Relatório Empregados II'!$AP74</f>
        <v>0</v>
      </c>
      <c r="O73" s="161">
        <f>'[3]Relatório Empregados II'!$AR74</f>
        <v>0</v>
      </c>
      <c r="P73" s="149">
        <f>'[3]Relatório Empregados II'!$AT74:$AT74</f>
        <v>0</v>
      </c>
      <c r="Q73" s="150">
        <f>'[3]Relatório Empregados II'!$AX74:$AX74</f>
        <v>220</v>
      </c>
      <c r="R73" s="151">
        <f>'[3]Relatório Empregados II'!$BA74:$BA74</f>
        <v>0</v>
      </c>
      <c r="S73" s="152" t="str">
        <f>'[3]Relatório Empregados II'!$BE74:$BE74</f>
        <v/>
      </c>
      <c r="T73" s="152" t="str">
        <f>'[3]Relatório Empregados II'!$BH74:$BH74</f>
        <v>CLT</v>
      </c>
      <c r="U73" s="146">
        <f>'[3]Relatório Empregados II'!$BK74:$BK74</f>
        <v>0</v>
      </c>
      <c r="V73" s="163">
        <f>'[3]Relatório Empregados II'!$BN74</f>
        <v>0</v>
      </c>
      <c r="W73" s="204">
        <f>'[3]Relatório Empregados II'!$BP74</f>
        <v>0</v>
      </c>
      <c r="X73" s="138">
        <f>'[3]Relatório Empregados II'!$BR74:$BR74</f>
        <v>1800</v>
      </c>
      <c r="Y73" s="155">
        <f>'[3]Relatório Empregados II'!$BU74</f>
        <v>0</v>
      </c>
      <c r="Z73" s="165">
        <f>'[3]Relatório Empregados II'!$BW74:$BW74</f>
        <v>0</v>
      </c>
      <c r="AA73" s="166">
        <f>'[3]Relatório Empregados II'!$CA74:$CA74</f>
        <v>0</v>
      </c>
      <c r="AB73" s="166">
        <f>'[3]Relatório Empregados II'!$CD74:$CD74</f>
        <v>209</v>
      </c>
      <c r="AC73" s="166">
        <f>'[3]Relatório Empregados II'!$CG74:$CG74</f>
        <v>0</v>
      </c>
      <c r="AD73" s="166">
        <f>'[3]Relatório Empregados II'!$CJ74</f>
        <v>0</v>
      </c>
      <c r="AE73" s="166">
        <f>'[3]Relatório Empregados II'!$CL74</f>
        <v>0</v>
      </c>
      <c r="AF73" s="166">
        <f>'[3]Relatório Empregados II'!$CN74:$CN74</f>
        <v>0</v>
      </c>
      <c r="AG73" s="166">
        <f>'[3]Relatório Empregados II'!$CQ74</f>
        <v>0</v>
      </c>
      <c r="AH73" s="138">
        <f>'[3]Relatório Empregados II'!$CS74:$CS74</f>
        <v>164.35</v>
      </c>
      <c r="AI73" s="155">
        <f>'[3]Relatório Empregados II'!$CV74:$CV74</f>
        <v>0</v>
      </c>
      <c r="AJ73" s="138">
        <f>'[3]Relatório Empregados II'!$CY74:$CY74</f>
        <v>571.13432</v>
      </c>
      <c r="AK73" s="155">
        <f>'[3]Relatório Empregados II'!$DB74:$DB74</f>
        <v>571.13432</v>
      </c>
      <c r="AL73" s="138">
        <f>'[3]Relatório Empregados II'!$DE74:$DE74</f>
        <v>0</v>
      </c>
      <c r="AM73" s="138">
        <f>'[3]Relatório Empregados II'!$DH74</f>
        <v>0</v>
      </c>
      <c r="AN73" s="155">
        <f>'[3]Relatório Empregados II'!$DJ74</f>
        <v>571.13432</v>
      </c>
      <c r="AO73" s="138">
        <f>'[3]Relatório Empregados II'!$DL74</f>
        <v>0</v>
      </c>
      <c r="AP73" s="138">
        <f>'[3]Relatório Empregados II'!$DM$3:$DM74</f>
        <v>0</v>
      </c>
      <c r="AQ73" s="155"/>
      <c r="AR73" s="155"/>
      <c r="AS73" s="138">
        <f>'[3]Relatório Empregados II'!$DQ74:$DQ74</f>
        <v>0</v>
      </c>
      <c r="AT73" s="167">
        <f>'[3]Relatório Empregados II'!$DT74</f>
        <v>0</v>
      </c>
      <c r="AU73" s="165">
        <f>'[3]Relatório Empregados II'!$DV74</f>
        <v>0</v>
      </c>
      <c r="AV73" s="165">
        <f>'[3]Relatório Empregados II'!$DX74</f>
        <v>0</v>
      </c>
      <c r="AW73" s="154">
        <f>'[3]Relatório Empregados II'!$DZ74</f>
        <v>0</v>
      </c>
      <c r="AX73" s="154">
        <f>'[3]Relatório Empregados II'!$EB74</f>
        <v>0</v>
      </c>
      <c r="AY73" s="165" t="str">
        <f>'[3]Relatório Empregados II'!$ED74</f>
        <v>SALA ADMINISTRATIVA</v>
      </c>
      <c r="AZ73" s="154">
        <f>'[3]Relatório Empregados II'!$EH74</f>
        <v>0</v>
      </c>
      <c r="BA73" s="154">
        <f>'[3]Relatório Empregados II'!$EJ74</f>
        <v>0</v>
      </c>
    </row>
    <row r="74" spans="1:53">
      <c r="A74" s="168" t="str">
        <f>IFERROR(('[3]Relatório Empregados II'!$A75:$B75),"")</f>
        <v>31/07/2020</v>
      </c>
      <c r="B74" s="140" t="str">
        <f>'[3]Relatório Empregados II'!$D75:$D75</f>
        <v>12955134000900</v>
      </c>
      <c r="C74" s="156" t="str">
        <f>'[3]Relatório Empregados II'!$G75:$G75</f>
        <v>INSTITUTO DIVA ALVES DO BRASIL</v>
      </c>
      <c r="D74" s="159" t="str">
        <f>'[3]Relatório Empregados II'!$J75</f>
        <v>6033075</v>
      </c>
      <c r="E74" s="141" t="str">
        <f>'[3]Relatório Empregados II'!$L75:L75</f>
        <v>UPA 24H PARQUE LAFAIETE - DUQUE DE CAXIAS I</v>
      </c>
      <c r="F74" s="142" t="str">
        <f>'[3]Relatório Empregados II'!$P75:$P75</f>
        <v>0008/2020</v>
      </c>
      <c r="G74" s="171" cm="1">
        <f t="array" ref="G74">'[3]Relatório Empregados II'!$T75:T75</f>
        <v>2020</v>
      </c>
      <c r="H74" s="143" t="str">
        <f>'[3]Relatório Empregados II'!$W75</f>
        <v>07</v>
      </c>
      <c r="I74" s="144">
        <f>'[3]Relatório Empregados II'!$Y75:$Y75</f>
        <v>0</v>
      </c>
      <c r="J74" s="145">
        <f>'[3]Relatório Empregados II'!$AB75:$AB75</f>
        <v>0</v>
      </c>
      <c r="K74" s="160">
        <f>'[3]Relatório Empregados II'!$AE75:$AE75</f>
        <v>0</v>
      </c>
      <c r="L74" s="161" cm="1">
        <f t="array" ref="L74">'[3]Relatório Empregados II'!$AI75:$AI75</f>
        <v>322205</v>
      </c>
      <c r="M74" s="147">
        <f>'[3]Relatório Empregados II'!$AL75:$AL75</f>
        <v>0</v>
      </c>
      <c r="N74" s="148">
        <f>'[3]Relatório Empregados II'!$AP75</f>
        <v>0</v>
      </c>
      <c r="O74" s="161">
        <f>'[3]Relatório Empregados II'!$AR75</f>
        <v>0</v>
      </c>
      <c r="P74" s="149">
        <f>'[3]Relatório Empregados II'!$AT75:$AT75</f>
        <v>0</v>
      </c>
      <c r="Q74" s="150">
        <f>'[3]Relatório Empregados II'!$AX75:$AX75</f>
        <v>180</v>
      </c>
      <c r="R74" s="151">
        <f>'[3]Relatório Empregados II'!$BA75:$BA75</f>
        <v>0</v>
      </c>
      <c r="S74" s="152" t="str">
        <f>'[3]Relatório Empregados II'!$BE75:$BE75</f>
        <v/>
      </c>
      <c r="T74" s="152" t="str">
        <f>'[3]Relatório Empregados II'!$BH75:$BH75</f>
        <v>CLT</v>
      </c>
      <c r="U74" s="146">
        <f>'[3]Relatório Empregados II'!$BK75:$BK75</f>
        <v>0</v>
      </c>
      <c r="V74" s="163">
        <f>'[3]Relatório Empregados II'!$BN75</f>
        <v>0</v>
      </c>
      <c r="W74" s="204">
        <f>'[3]Relatório Empregados II'!$BP75</f>
        <v>0</v>
      </c>
      <c r="X74" s="138">
        <f>'[3]Relatório Empregados II'!$BR75:$BR75</f>
        <v>1665.93</v>
      </c>
      <c r="Y74" s="155">
        <f>'[3]Relatório Empregados II'!$BU75</f>
        <v>0</v>
      </c>
      <c r="Z74" s="165">
        <f>'[3]Relatório Empregados II'!$BW75:$BW75</f>
        <v>0</v>
      </c>
      <c r="AA74" s="166">
        <f>'[3]Relatório Empregados II'!$CA75:$CA75</f>
        <v>0</v>
      </c>
      <c r="AB74" s="166">
        <f>'[3]Relatório Empregados II'!$CD75:$CD75</f>
        <v>209</v>
      </c>
      <c r="AC74" s="166">
        <f>'[3]Relatório Empregados II'!$CG75:$CG75</f>
        <v>0</v>
      </c>
      <c r="AD74" s="166">
        <f>'[3]Relatório Empregados II'!$CJ75</f>
        <v>0</v>
      </c>
      <c r="AE74" s="166">
        <f>'[3]Relatório Empregados II'!$CL75</f>
        <v>0</v>
      </c>
      <c r="AF74" s="166">
        <f>'[3]Relatório Empregados II'!$CN75:$CN75</f>
        <v>0</v>
      </c>
      <c r="AG74" s="166">
        <f>'[3]Relatório Empregados II'!$CQ75</f>
        <v>0</v>
      </c>
      <c r="AH74" s="138">
        <f>'[3]Relatório Empregados II'!$CS75:$CS75</f>
        <v>230.93</v>
      </c>
      <c r="AI74" s="155">
        <f>'[3]Relatório Empregados II'!$CV75:$CV75</f>
        <v>0</v>
      </c>
      <c r="AJ74" s="138">
        <f>'[3]Relatório Empregados II'!$CY75:$CY75</f>
        <v>802.51094000000001</v>
      </c>
      <c r="AK74" s="155">
        <f>'[3]Relatório Empregados II'!$DB75:$DB75</f>
        <v>802.51094000000001</v>
      </c>
      <c r="AL74" s="138">
        <f>'[3]Relatório Empregados II'!$DE75:$DE75</f>
        <v>0</v>
      </c>
      <c r="AM74" s="138">
        <f>'[3]Relatório Empregados II'!$DH75</f>
        <v>0</v>
      </c>
      <c r="AN74" s="155">
        <f>'[3]Relatório Empregados II'!$DJ75</f>
        <v>802.51094000000001</v>
      </c>
      <c r="AO74" s="138">
        <f>'[3]Relatório Empregados II'!$DL75</f>
        <v>0</v>
      </c>
      <c r="AP74" s="138">
        <f>'[3]Relatório Empregados II'!$DM$3:$DM75</f>
        <v>0</v>
      </c>
      <c r="AQ74" s="155"/>
      <c r="AR74" s="155"/>
      <c r="AS74" s="138">
        <f>'[3]Relatório Empregados II'!$DQ75:$DQ75</f>
        <v>0</v>
      </c>
      <c r="AT74" s="167">
        <f>'[3]Relatório Empregados II'!$DT75</f>
        <v>0</v>
      </c>
      <c r="AU74" s="165">
        <f>'[3]Relatório Empregados II'!$DV75</f>
        <v>0</v>
      </c>
      <c r="AV74" s="165">
        <f>'[3]Relatório Empregados II'!$DX75</f>
        <v>0</v>
      </c>
      <c r="AW74" s="154">
        <f>'[3]Relatório Empregados II'!$DZ75</f>
        <v>0</v>
      </c>
      <c r="AX74" s="154">
        <f>'[3]Relatório Empregados II'!$EB75</f>
        <v>0</v>
      </c>
      <c r="AY74" s="165" t="str">
        <f>'[3]Relatório Empregados II'!$ED75</f>
        <v>CLASSIFICAÇÃO DE RISCO</v>
      </c>
      <c r="AZ74" s="154">
        <f>'[3]Relatório Empregados II'!$EH75</f>
        <v>0</v>
      </c>
      <c r="BA74" s="154">
        <f>'[3]Relatório Empregados II'!$EJ75</f>
        <v>0</v>
      </c>
    </row>
    <row r="75" spans="1:53">
      <c r="A75" s="168" t="str">
        <f>IFERROR(('[3]Relatório Empregados II'!$A76:$B76),"")</f>
        <v>31/07/2020</v>
      </c>
      <c r="B75" s="140" t="str">
        <f>'[3]Relatório Empregados II'!$D76:$D76</f>
        <v>12955134000900</v>
      </c>
      <c r="C75" s="156" t="str">
        <f>'[3]Relatório Empregados II'!$G76:$G76</f>
        <v>INSTITUTO DIVA ALVES DO BRASIL</v>
      </c>
      <c r="D75" s="159" t="str">
        <f>'[3]Relatório Empregados II'!$J76</f>
        <v>6033075</v>
      </c>
      <c r="E75" s="141" t="str">
        <f>'[3]Relatório Empregados II'!$L76:L76</f>
        <v>UPA 24H PARQUE LAFAIETE - DUQUE DE CAXIAS I</v>
      </c>
      <c r="F75" s="142" t="str">
        <f>'[3]Relatório Empregados II'!$P76:$P76</f>
        <v>0008/2020</v>
      </c>
      <c r="G75" s="171" cm="1">
        <f t="array" ref="G75">'[3]Relatório Empregados II'!$T76:T76</f>
        <v>2020</v>
      </c>
      <c r="H75" s="143" t="str">
        <f>'[3]Relatório Empregados II'!$W76</f>
        <v>07</v>
      </c>
      <c r="I75" s="144">
        <f>'[3]Relatório Empregados II'!$Y76:$Y76</f>
        <v>0</v>
      </c>
      <c r="J75" s="145">
        <f>'[3]Relatório Empregados II'!$AB76:$AB76</f>
        <v>0</v>
      </c>
      <c r="K75" s="160">
        <f>'[3]Relatório Empregados II'!$AE76:$AE76</f>
        <v>0</v>
      </c>
      <c r="L75" s="161" cm="1">
        <f t="array" ref="L75">'[3]Relatório Empregados II'!$AI76:$AI76</f>
        <v>223405</v>
      </c>
      <c r="M75" s="147">
        <f>'[3]Relatório Empregados II'!$AL76:$AL76</f>
        <v>0</v>
      </c>
      <c r="N75" s="148">
        <f>'[3]Relatório Empregados II'!$AP76</f>
        <v>0</v>
      </c>
      <c r="O75" s="161">
        <f>'[3]Relatório Empregados II'!$AR76</f>
        <v>0</v>
      </c>
      <c r="P75" s="149">
        <f>'[3]Relatório Empregados II'!$AT76:$AT76</f>
        <v>0</v>
      </c>
      <c r="Q75" s="150">
        <f>'[3]Relatório Empregados II'!$AX76:$AX76</f>
        <v>180</v>
      </c>
      <c r="R75" s="151">
        <f>'[3]Relatório Empregados II'!$BA76:$BA76</f>
        <v>0</v>
      </c>
      <c r="S75" s="152" t="str">
        <f>'[3]Relatório Empregados II'!$BE76:$BE76</f>
        <v/>
      </c>
      <c r="T75" s="152" t="str">
        <f>'[3]Relatório Empregados II'!$BH76:$BH76</f>
        <v>CLT</v>
      </c>
      <c r="U75" s="146">
        <f>'[3]Relatório Empregados II'!$BK76:$BK76</f>
        <v>0</v>
      </c>
      <c r="V75" s="163">
        <f>'[3]Relatório Empregados II'!$BN76</f>
        <v>0</v>
      </c>
      <c r="W75" s="204">
        <f>'[3]Relatório Empregados II'!$BP76</f>
        <v>0</v>
      </c>
      <c r="X75" s="138">
        <f>'[3]Relatório Empregados II'!$BR76:$BR76</f>
        <v>3158.96</v>
      </c>
      <c r="Y75" s="155">
        <f>'[3]Relatório Empregados II'!$BU76</f>
        <v>0</v>
      </c>
      <c r="Z75" s="165">
        <f>'[3]Relatório Empregados II'!$BW76:$BW76</f>
        <v>0</v>
      </c>
      <c r="AA75" s="166">
        <f>'[3]Relatório Empregados II'!$CA76:$CA76</f>
        <v>0</v>
      </c>
      <c r="AB75" s="166">
        <f>'[3]Relatório Empregados II'!$CD76:$CD76</f>
        <v>20.9</v>
      </c>
      <c r="AC75" s="166">
        <f>'[3]Relatório Empregados II'!$CG76:$CG76</f>
        <v>0</v>
      </c>
      <c r="AD75" s="166">
        <f>'[3]Relatório Empregados II'!$CJ76</f>
        <v>0</v>
      </c>
      <c r="AE75" s="166">
        <f>'[3]Relatório Empregados II'!$CL76</f>
        <v>0</v>
      </c>
      <c r="AF75" s="166">
        <f>'[3]Relatório Empregados II'!$CN76:$CN76</f>
        <v>1474.41</v>
      </c>
      <c r="AG75" s="166">
        <f>'[3]Relatório Empregados II'!$CQ76</f>
        <v>0</v>
      </c>
      <c r="AH75" s="138">
        <f>'[3]Relatório Empregados II'!$CS76:$CS76</f>
        <v>279.60000000000002</v>
      </c>
      <c r="AI75" s="155">
        <f>'[3]Relatório Empregados II'!$CV76:$CV76</f>
        <v>0</v>
      </c>
      <c r="AJ75" s="138">
        <f>'[3]Relatório Empregados II'!$CY76:$CY76</f>
        <v>971.63224000000002</v>
      </c>
      <c r="AK75" s="155">
        <f>'[3]Relatório Empregados II'!$DB76:$DB76</f>
        <v>971.63224000000002</v>
      </c>
      <c r="AL75" s="138">
        <f>'[3]Relatório Empregados II'!$DE76:$DE76</f>
        <v>0</v>
      </c>
      <c r="AM75" s="138">
        <f>'[3]Relatório Empregados II'!$DH76</f>
        <v>0</v>
      </c>
      <c r="AN75" s="155">
        <f>'[3]Relatório Empregados II'!$DJ76</f>
        <v>971.63224000000002</v>
      </c>
      <c r="AO75" s="138">
        <f>'[3]Relatório Empregados II'!$DL76</f>
        <v>0</v>
      </c>
      <c r="AP75" s="138">
        <f>'[3]Relatório Empregados II'!$DM$3:$DM76</f>
        <v>0</v>
      </c>
      <c r="AQ75" s="155"/>
      <c r="AR75" s="155"/>
      <c r="AS75" s="138">
        <f>'[3]Relatório Empregados II'!$DQ76:$DQ76</f>
        <v>0</v>
      </c>
      <c r="AT75" s="167">
        <f>'[3]Relatório Empregados II'!$DT76</f>
        <v>0</v>
      </c>
      <c r="AU75" s="165">
        <f>'[3]Relatório Empregados II'!$DV76</f>
        <v>0</v>
      </c>
      <c r="AV75" s="165">
        <f>'[3]Relatório Empregados II'!$DX76</f>
        <v>0</v>
      </c>
      <c r="AW75" s="154">
        <f>'[3]Relatório Empregados II'!$DZ76</f>
        <v>0</v>
      </c>
      <c r="AX75" s="154">
        <f>'[3]Relatório Empregados II'!$EB76</f>
        <v>0</v>
      </c>
      <c r="AY75" s="165" t="str">
        <f>'[3]Relatório Empregados II'!$ED76</f>
        <v>FARMACIA HOSPITALAR</v>
      </c>
      <c r="AZ75" s="154">
        <f>'[3]Relatório Empregados II'!$EH76</f>
        <v>0</v>
      </c>
      <c r="BA75" s="154">
        <f>'[3]Relatório Empregados II'!$EJ76</f>
        <v>0</v>
      </c>
    </row>
    <row r="76" spans="1:53">
      <c r="A76" s="168" t="str">
        <f>IFERROR(('[3]Relatório Empregados II'!$A77:$B77),"")</f>
        <v>31/07/2020</v>
      </c>
      <c r="B76" s="140" t="str">
        <f>'[3]Relatório Empregados II'!$D77:$D77</f>
        <v>12955134000900</v>
      </c>
      <c r="C76" s="156" t="str">
        <f>'[3]Relatório Empregados II'!$G77:$G77</f>
        <v>INSTITUTO DIVA ALVES DO BRASIL</v>
      </c>
      <c r="D76" s="159" t="str">
        <f>'[3]Relatório Empregados II'!$J77</f>
        <v>6033075</v>
      </c>
      <c r="E76" s="141" t="str">
        <f>'[3]Relatório Empregados II'!$L77:L77</f>
        <v>UPA 24H PARQUE LAFAIETE - DUQUE DE CAXIAS I</v>
      </c>
      <c r="F76" s="142" t="str">
        <f>'[3]Relatório Empregados II'!$P77:$P77</f>
        <v>0008/2020</v>
      </c>
      <c r="G76" s="171" cm="1">
        <f t="array" ref="G76">'[3]Relatório Empregados II'!$T77:T77</f>
        <v>2020</v>
      </c>
      <c r="H76" s="143" t="str">
        <f>'[3]Relatório Empregados II'!$W77</f>
        <v>07</v>
      </c>
      <c r="I76" s="144">
        <f>'[3]Relatório Empregados II'!$Y77:$Y77</f>
        <v>0</v>
      </c>
      <c r="J76" s="145">
        <f>'[3]Relatório Empregados II'!$AB77:$AB77</f>
        <v>0</v>
      </c>
      <c r="K76" s="160">
        <f>'[3]Relatório Empregados II'!$AE77:$AE77</f>
        <v>0</v>
      </c>
      <c r="L76" s="161" cm="1">
        <f t="array" ref="L76">'[3]Relatório Empregados II'!$AI77:$AI77</f>
        <v>414105</v>
      </c>
      <c r="M76" s="147">
        <f>'[3]Relatório Empregados II'!$AL77:$AL77</f>
        <v>0</v>
      </c>
      <c r="N76" s="148">
        <f>'[3]Relatório Empregados II'!$AP77</f>
        <v>0</v>
      </c>
      <c r="O76" s="161">
        <f>'[3]Relatório Empregados II'!$AR77</f>
        <v>0</v>
      </c>
      <c r="P76" s="149">
        <f>'[3]Relatório Empregados II'!$AT77:$AT77</f>
        <v>0</v>
      </c>
      <c r="Q76" s="150">
        <f>'[3]Relatório Empregados II'!$AX77:$AX77</f>
        <v>180</v>
      </c>
      <c r="R76" s="151">
        <f>'[3]Relatório Empregados II'!$BA77:$BA77</f>
        <v>0</v>
      </c>
      <c r="S76" s="152" t="str">
        <f>'[3]Relatório Empregados II'!$BE77:$BE77</f>
        <v/>
      </c>
      <c r="T76" s="152" t="str">
        <f>'[3]Relatório Empregados II'!$BH77:$BH77</f>
        <v>CLT</v>
      </c>
      <c r="U76" s="146">
        <f>'[3]Relatório Empregados II'!$BK77:$BK77</f>
        <v>0</v>
      </c>
      <c r="V76" s="163">
        <f>'[3]Relatório Empregados II'!$BN77</f>
        <v>0</v>
      </c>
      <c r="W76" s="204">
        <f>'[3]Relatório Empregados II'!$BP77</f>
        <v>0</v>
      </c>
      <c r="X76" s="138">
        <f>'[3]Relatório Empregados II'!$BR77:$BR77</f>
        <v>1375.01</v>
      </c>
      <c r="Y76" s="155">
        <f>'[3]Relatório Empregados II'!$BU77</f>
        <v>0</v>
      </c>
      <c r="Z76" s="165">
        <f>'[3]Relatório Empregados II'!$BW77:$BW77</f>
        <v>0</v>
      </c>
      <c r="AA76" s="166">
        <f>'[3]Relatório Empregados II'!$CA77:$CA77</f>
        <v>0</v>
      </c>
      <c r="AB76" s="166">
        <f>'[3]Relatório Empregados II'!$CD77:$CD77</f>
        <v>209</v>
      </c>
      <c r="AC76" s="166">
        <f>'[3]Relatório Empregados II'!$CG77:$CG77</f>
        <v>0</v>
      </c>
      <c r="AD76" s="166">
        <f>'[3]Relatório Empregados II'!$CJ77</f>
        <v>0</v>
      </c>
      <c r="AE76" s="166">
        <f>'[3]Relatório Empregados II'!$CL77</f>
        <v>0</v>
      </c>
      <c r="AF76" s="166">
        <f>'[3]Relatório Empregados II'!$CN77:$CN77</f>
        <v>0</v>
      </c>
      <c r="AG76" s="166">
        <f>'[3]Relatório Empregados II'!$CQ77</f>
        <v>0</v>
      </c>
      <c r="AH76" s="138">
        <f>'[3]Relatório Empregados II'!$CS77:$CS77</f>
        <v>143.28</v>
      </c>
      <c r="AI76" s="155">
        <f>'[3]Relatório Empregados II'!$CV77:$CV77</f>
        <v>0</v>
      </c>
      <c r="AJ76" s="138">
        <f>'[3]Relatório Empregados II'!$CY77:$CY77</f>
        <v>497.92858000000001</v>
      </c>
      <c r="AK76" s="155">
        <f>'[3]Relatório Empregados II'!$DB77:$DB77</f>
        <v>497.92858000000001</v>
      </c>
      <c r="AL76" s="138">
        <f>'[3]Relatório Empregados II'!$DE77:$DE77</f>
        <v>0</v>
      </c>
      <c r="AM76" s="138">
        <f>'[3]Relatório Empregados II'!$DH77</f>
        <v>0</v>
      </c>
      <c r="AN76" s="155">
        <f>'[3]Relatório Empregados II'!$DJ77</f>
        <v>497.92858000000001</v>
      </c>
      <c r="AO76" s="138">
        <f>'[3]Relatório Empregados II'!$DL77</f>
        <v>0</v>
      </c>
      <c r="AP76" s="138">
        <f>'[3]Relatório Empregados II'!$DM$3:$DM77</f>
        <v>0</v>
      </c>
      <c r="AQ76" s="155"/>
      <c r="AR76" s="155"/>
      <c r="AS76" s="138">
        <f>'[3]Relatório Empregados II'!$DQ77:$DQ77</f>
        <v>0</v>
      </c>
      <c r="AT76" s="167">
        <f>'[3]Relatório Empregados II'!$DT77</f>
        <v>0</v>
      </c>
      <c r="AU76" s="165">
        <f>'[3]Relatório Empregados II'!$DV77</f>
        <v>0</v>
      </c>
      <c r="AV76" s="165">
        <f>'[3]Relatório Empregados II'!$DX77</f>
        <v>0</v>
      </c>
      <c r="AW76" s="154">
        <f>'[3]Relatório Empregados II'!$DZ77</f>
        <v>0</v>
      </c>
      <c r="AX76" s="154">
        <f>'[3]Relatório Empregados II'!$EB77</f>
        <v>0</v>
      </c>
      <c r="AY76" s="165" t="str">
        <f>'[3]Relatório Empregados II'!$ED77</f>
        <v>ALMOXARIFADO</v>
      </c>
      <c r="AZ76" s="154">
        <f>'[3]Relatório Empregados II'!$EH77</f>
        <v>0</v>
      </c>
      <c r="BA76" s="154">
        <f>'[3]Relatório Empregados II'!$EJ77</f>
        <v>0</v>
      </c>
    </row>
    <row r="77" spans="1:53">
      <c r="A77" s="168" t="str">
        <f>IFERROR(('[3]Relatório Empregados II'!$A78:$B78),"")</f>
        <v>31/07/2020</v>
      </c>
      <c r="B77" s="140" t="str">
        <f>'[3]Relatório Empregados II'!$D78:$D78</f>
        <v>12955134000900</v>
      </c>
      <c r="C77" s="156" t="str">
        <f>'[3]Relatório Empregados II'!$G78:$G78</f>
        <v>INSTITUTO DIVA ALVES DO BRASIL</v>
      </c>
      <c r="D77" s="159" t="str">
        <f>'[3]Relatório Empregados II'!$J78</f>
        <v>6033075</v>
      </c>
      <c r="E77" s="141" t="str">
        <f>'[3]Relatório Empregados II'!$L78:L78</f>
        <v>UPA 24H PARQUE LAFAIETE - DUQUE DE CAXIAS I</v>
      </c>
      <c r="F77" s="142" t="str">
        <f>'[3]Relatório Empregados II'!$P78:$P78</f>
        <v>0008/2020</v>
      </c>
      <c r="G77" s="171" cm="1">
        <f t="array" ref="G77">'[3]Relatório Empregados II'!$T78:T78</f>
        <v>2020</v>
      </c>
      <c r="H77" s="143" t="str">
        <f>'[3]Relatório Empregados II'!$W78</f>
        <v>07</v>
      </c>
      <c r="I77" s="144">
        <f>'[3]Relatório Empregados II'!$Y78:$Y78</f>
        <v>0</v>
      </c>
      <c r="J77" s="145">
        <f>'[3]Relatório Empregados II'!$AB78:$AB78</f>
        <v>0</v>
      </c>
      <c r="K77" s="160">
        <f>'[3]Relatório Empregados II'!$AE78:$AE78</f>
        <v>0</v>
      </c>
      <c r="L77" s="161" cm="1">
        <f t="array" ref="L77">'[3]Relatório Empregados II'!$AI78:$AI78</f>
        <v>131205</v>
      </c>
      <c r="M77" s="147">
        <f>'[3]Relatório Empregados II'!$AL78:$AL78</f>
        <v>0</v>
      </c>
      <c r="N77" s="148">
        <f>'[3]Relatório Empregados II'!$AP78</f>
        <v>0</v>
      </c>
      <c r="O77" s="161">
        <f>'[3]Relatório Empregados II'!$AR78</f>
        <v>0</v>
      </c>
      <c r="P77" s="149">
        <f>'[3]Relatório Empregados II'!$AT78:$AT78</f>
        <v>0</v>
      </c>
      <c r="Q77" s="150">
        <f>'[3]Relatório Empregados II'!$AX78:$AX78</f>
        <v>100</v>
      </c>
      <c r="R77" s="151">
        <f>'[3]Relatório Empregados II'!$BA78:$BA78</f>
        <v>0</v>
      </c>
      <c r="S77" s="152" t="str">
        <f>'[3]Relatório Empregados II'!$BE78:$BE78</f>
        <v/>
      </c>
      <c r="T77" s="152" t="str">
        <f>'[3]Relatório Empregados II'!$BH78:$BH78</f>
        <v>CLT</v>
      </c>
      <c r="U77" s="146">
        <f>'[3]Relatório Empregados II'!$BK78:$BK78</f>
        <v>0</v>
      </c>
      <c r="V77" s="163">
        <f>'[3]Relatório Empregados II'!$BN78</f>
        <v>0</v>
      </c>
      <c r="W77" s="204">
        <f>'[3]Relatório Empregados II'!$BP78</f>
        <v>0</v>
      </c>
      <c r="X77" s="138">
        <f>'[3]Relatório Empregados II'!$BR78:$BR78</f>
        <v>12000</v>
      </c>
      <c r="Y77" s="155">
        <f>'[3]Relatório Empregados II'!$BU78</f>
        <v>0</v>
      </c>
      <c r="Z77" s="165">
        <f>'[3]Relatório Empregados II'!$BW78:$BW78</f>
        <v>0</v>
      </c>
      <c r="AA77" s="166">
        <f>'[3]Relatório Empregados II'!$CA78:$CA78</f>
        <v>0</v>
      </c>
      <c r="AB77" s="166">
        <f>'[3]Relatório Empregados II'!$CD78:$CD78</f>
        <v>209</v>
      </c>
      <c r="AC77" s="166">
        <f>'[3]Relatório Empregados II'!$CG78:$CG78</f>
        <v>0</v>
      </c>
      <c r="AD77" s="166">
        <f>'[3]Relatório Empregados II'!$CJ78</f>
        <v>0</v>
      </c>
      <c r="AE77" s="166">
        <f>'[3]Relatório Empregados II'!$CL78</f>
        <v>0</v>
      </c>
      <c r="AF77" s="166">
        <f>'[3]Relatório Empregados II'!$CN78:$CN78</f>
        <v>0</v>
      </c>
      <c r="AG77" s="166">
        <f>'[3]Relatório Empregados II'!$CQ78</f>
        <v>0</v>
      </c>
      <c r="AH77" s="138">
        <f>'[3]Relatório Empregados II'!$CS78:$CS78</f>
        <v>989.06</v>
      </c>
      <c r="AI77" s="155">
        <f>'[3]Relatório Empregados II'!$CV78:$CV78</f>
        <v>0</v>
      </c>
      <c r="AJ77" s="138">
        <f>'[3]Relatório Empregados II'!$CY78:$CY78</f>
        <v>3436.9946199999999</v>
      </c>
      <c r="AK77" s="155">
        <f>'[3]Relatório Empregados II'!$DB78:$DB78</f>
        <v>3436.9946199999999</v>
      </c>
      <c r="AL77" s="138">
        <f>'[3]Relatório Empregados II'!$DE78:$DE78</f>
        <v>0</v>
      </c>
      <c r="AM77" s="138">
        <f>'[3]Relatório Empregados II'!$DH78</f>
        <v>0</v>
      </c>
      <c r="AN77" s="155">
        <f>'[3]Relatório Empregados II'!$DJ78</f>
        <v>3436.9946199999999</v>
      </c>
      <c r="AO77" s="138">
        <f>'[3]Relatório Empregados II'!$DL78</f>
        <v>0</v>
      </c>
      <c r="AP77" s="138">
        <f>'[3]Relatório Empregados II'!$DM$3:$DM78</f>
        <v>0</v>
      </c>
      <c r="AQ77" s="155"/>
      <c r="AR77" s="155"/>
      <c r="AS77" s="138">
        <f>'[3]Relatório Empregados II'!$DQ78:$DQ78</f>
        <v>0</v>
      </c>
      <c r="AT77" s="167">
        <f>'[3]Relatório Empregados II'!$DT78</f>
        <v>0</v>
      </c>
      <c r="AU77" s="165">
        <f>'[3]Relatório Empregados II'!$DV78</f>
        <v>0</v>
      </c>
      <c r="AV77" s="165">
        <f>'[3]Relatório Empregados II'!$DX78</f>
        <v>0</v>
      </c>
      <c r="AW77" s="154">
        <f>'[3]Relatório Empregados II'!$DZ78</f>
        <v>0</v>
      </c>
      <c r="AX77" s="154">
        <f>'[3]Relatório Empregados II'!$EB78</f>
        <v>0</v>
      </c>
      <c r="AY77" s="165" t="str">
        <f>'[3]Relatório Empregados II'!$ED78</f>
        <v>SALA ADMINISTRATIVA</v>
      </c>
      <c r="AZ77" s="154">
        <f>'[3]Relatório Empregados II'!$EH78</f>
        <v>0</v>
      </c>
      <c r="BA77" s="154">
        <f>'[3]Relatório Empregados II'!$EJ78</f>
        <v>0</v>
      </c>
    </row>
    <row r="78" spans="1:53">
      <c r="A78" s="168" t="str">
        <f>IFERROR(('[3]Relatório Empregados II'!$A79:$B79),"")</f>
        <v>31/07/2020</v>
      </c>
      <c r="B78" s="140" t="str">
        <f>'[3]Relatório Empregados II'!$D79:$D79</f>
        <v>12955134000900</v>
      </c>
      <c r="C78" s="156" t="str">
        <f>'[3]Relatório Empregados II'!$G79:$G79</f>
        <v>INSTITUTO DIVA ALVES DO BRASIL</v>
      </c>
      <c r="D78" s="159" t="str">
        <f>'[3]Relatório Empregados II'!$J79</f>
        <v>6033075</v>
      </c>
      <c r="E78" s="141" t="str">
        <f>'[3]Relatório Empregados II'!$L79:L79</f>
        <v>UPA 24H PARQUE LAFAIETE - DUQUE DE CAXIAS I</v>
      </c>
      <c r="F78" s="142" t="str">
        <f>'[3]Relatório Empregados II'!$P79:$P79</f>
        <v>0008/2020</v>
      </c>
      <c r="G78" s="171" cm="1">
        <f t="array" ref="G78">'[3]Relatório Empregados II'!$T79:T79</f>
        <v>2020</v>
      </c>
      <c r="H78" s="143" t="str">
        <f>'[3]Relatório Empregados II'!$W79</f>
        <v>07</v>
      </c>
      <c r="I78" s="144">
        <f>'[3]Relatório Empregados II'!$Y79:$Y79</f>
        <v>0</v>
      </c>
      <c r="J78" s="145">
        <f>'[3]Relatório Empregados II'!$AB79:$AB79</f>
        <v>0</v>
      </c>
      <c r="K78" s="160">
        <f>'[3]Relatório Empregados II'!$AE79:$AE79</f>
        <v>0</v>
      </c>
      <c r="L78" s="161" cm="1">
        <f t="array" ref="L78">'[3]Relatório Empregados II'!$AI79:$AI79</f>
        <v>131210</v>
      </c>
      <c r="M78" s="147">
        <f>'[3]Relatório Empregados II'!$AL79:$AL79</f>
        <v>0</v>
      </c>
      <c r="N78" s="148">
        <f>'[3]Relatório Empregados II'!$AP79</f>
        <v>0</v>
      </c>
      <c r="O78" s="161">
        <f>'[3]Relatório Empregados II'!$AR79</f>
        <v>0</v>
      </c>
      <c r="P78" s="149">
        <f>'[3]Relatório Empregados II'!$AT79:$AT79</f>
        <v>0</v>
      </c>
      <c r="Q78" s="150">
        <f>'[3]Relatório Empregados II'!$AX79:$AX79</f>
        <v>200</v>
      </c>
      <c r="R78" s="151">
        <f>'[3]Relatório Empregados II'!$BA79:$BA79</f>
        <v>0</v>
      </c>
      <c r="S78" s="152" t="str">
        <f>'[3]Relatório Empregados II'!$BE79:$BE79</f>
        <v/>
      </c>
      <c r="T78" s="152" t="str">
        <f>'[3]Relatório Empregados II'!$BH79:$BH79</f>
        <v>CLT</v>
      </c>
      <c r="U78" s="146">
        <f>'[3]Relatório Empregados II'!$BK79:$BK79</f>
        <v>0</v>
      </c>
      <c r="V78" s="163">
        <f>'[3]Relatório Empregados II'!$BN79</f>
        <v>0</v>
      </c>
      <c r="W78" s="204">
        <f>'[3]Relatório Empregados II'!$BP79</f>
        <v>0</v>
      </c>
      <c r="X78" s="138">
        <f>'[3]Relatório Empregados II'!$BR79:$BR79</f>
        <v>7000</v>
      </c>
      <c r="Y78" s="155">
        <f>'[3]Relatório Empregados II'!$BU79</f>
        <v>0</v>
      </c>
      <c r="Z78" s="165">
        <f>'[3]Relatório Empregados II'!$BW79:$BW79</f>
        <v>0</v>
      </c>
      <c r="AA78" s="166">
        <f>'[3]Relatório Empregados II'!$CA79:$CA79</f>
        <v>2694.74</v>
      </c>
      <c r="AB78" s="166">
        <f>'[3]Relatório Empregados II'!$CD79:$CD79</f>
        <v>0</v>
      </c>
      <c r="AC78" s="166">
        <f>'[3]Relatório Empregados II'!$CG79:$CG79</f>
        <v>0</v>
      </c>
      <c r="AD78" s="166">
        <f>'[3]Relatório Empregados II'!$CJ79</f>
        <v>0</v>
      </c>
      <c r="AE78" s="166">
        <f>'[3]Relatório Empregados II'!$CL79</f>
        <v>0</v>
      </c>
      <c r="AF78" s="166">
        <f>'[3]Relatório Empregados II'!$CN79:$CN79</f>
        <v>0</v>
      </c>
      <c r="AG78" s="166">
        <f>'[3]Relatório Empregados II'!$CQ79</f>
        <v>0</v>
      </c>
      <c r="AH78" s="138">
        <f>'[3]Relatório Empregados II'!$CS79:$CS79</f>
        <v>889.73</v>
      </c>
      <c r="AI78" s="155">
        <f>'[3]Relatório Empregados II'!$CV79:$CV79</f>
        <v>0</v>
      </c>
      <c r="AJ78" s="138">
        <f>'[3]Relatório Empregados II'!$CY79:$CY79</f>
        <v>3215.4175</v>
      </c>
      <c r="AK78" s="155">
        <f>'[3]Relatório Empregados II'!$DB79:$DB79</f>
        <v>3215.4175</v>
      </c>
      <c r="AL78" s="138">
        <f>'[3]Relatório Empregados II'!$DE79:$DE79</f>
        <v>0</v>
      </c>
      <c r="AM78" s="138">
        <f>'[3]Relatório Empregados II'!$DH79</f>
        <v>0</v>
      </c>
      <c r="AN78" s="155">
        <f>'[3]Relatório Empregados II'!$DJ79</f>
        <v>3215.4175</v>
      </c>
      <c r="AO78" s="138">
        <f>'[3]Relatório Empregados II'!$DL79</f>
        <v>0</v>
      </c>
      <c r="AP78" s="138">
        <f>'[3]Relatório Empregados II'!$DM$3:$DM79</f>
        <v>0</v>
      </c>
      <c r="AQ78" s="155"/>
      <c r="AR78" s="155"/>
      <c r="AS78" s="138">
        <f>'[3]Relatório Empregados II'!$DQ79:$DQ79</f>
        <v>10778.98</v>
      </c>
      <c r="AT78" s="167">
        <f>'[3]Relatório Empregados II'!$DT79</f>
        <v>0</v>
      </c>
      <c r="AU78" s="165">
        <f>'[3]Relatório Empregados II'!$DV79</f>
        <v>0</v>
      </c>
      <c r="AV78" s="165">
        <f>'[3]Relatório Empregados II'!$DX79</f>
        <v>0</v>
      </c>
      <c r="AW78" s="154">
        <f>'[3]Relatório Empregados II'!$DZ79</f>
        <v>0</v>
      </c>
      <c r="AX78" s="154">
        <f>'[3]Relatório Empregados II'!$EB79</f>
        <v>0</v>
      </c>
      <c r="AY78" s="165" t="str">
        <f>'[3]Relatório Empregados II'!$ED79</f>
        <v>SALA ADMINISTRATIVA</v>
      </c>
      <c r="AZ78" s="154">
        <f>'[3]Relatório Empregados II'!$EH79</f>
        <v>0</v>
      </c>
      <c r="BA78" s="154">
        <f>'[3]Relatório Empregados II'!$EJ79</f>
        <v>0</v>
      </c>
    </row>
    <row r="79" spans="1:53">
      <c r="A79" s="168" t="str">
        <f>IFERROR(('[3]Relatório Empregados II'!$A80:$B80),"")</f>
        <v>31/07/2020</v>
      </c>
      <c r="B79" s="140" t="str">
        <f>'[3]Relatório Empregados II'!$D80:$D80</f>
        <v>12955134000900</v>
      </c>
      <c r="C79" s="156" t="str">
        <f>'[3]Relatório Empregados II'!$G80:$G80</f>
        <v>INSTITUTO DIVA ALVES DO BRASIL</v>
      </c>
      <c r="D79" s="159" t="str">
        <f>'[3]Relatório Empregados II'!$J80</f>
        <v>6033075</v>
      </c>
      <c r="E79" s="141" t="str">
        <f>'[3]Relatório Empregados II'!$L80:L80</f>
        <v>UPA 24H PARQUE LAFAIETE - DUQUE DE CAXIAS I</v>
      </c>
      <c r="F79" s="142" t="str">
        <f>'[3]Relatório Empregados II'!$P80:$P80</f>
        <v>0008/2020</v>
      </c>
      <c r="G79" s="171" cm="1">
        <f t="array" ref="G79">'[3]Relatório Empregados II'!$T80:T80</f>
        <v>2020</v>
      </c>
      <c r="H79" s="143" t="str">
        <f>'[3]Relatório Empregados II'!$W80</f>
        <v>07</v>
      </c>
      <c r="I79" s="144">
        <f>'[3]Relatório Empregados II'!$Y80:$Y80</f>
        <v>0</v>
      </c>
      <c r="J79" s="145">
        <f>'[3]Relatório Empregados II'!$AB80:$AB80</f>
        <v>0</v>
      </c>
      <c r="K79" s="160">
        <f>'[3]Relatório Empregados II'!$AE80:$AE80</f>
        <v>0</v>
      </c>
      <c r="L79" s="161" cm="1">
        <f t="array" ref="L79">'[3]Relatório Empregados II'!$AI80:$AI80</f>
        <v>517410</v>
      </c>
      <c r="M79" s="147">
        <f>'[3]Relatório Empregados II'!$AL80:$AL80</f>
        <v>0</v>
      </c>
      <c r="N79" s="148">
        <f>'[3]Relatório Empregados II'!$AP80</f>
        <v>0</v>
      </c>
      <c r="O79" s="161">
        <f>'[3]Relatório Empregados II'!$AR80</f>
        <v>0</v>
      </c>
      <c r="P79" s="149">
        <f>'[3]Relatório Empregados II'!$AT80:$AT80</f>
        <v>0</v>
      </c>
      <c r="Q79" s="150">
        <f>'[3]Relatório Empregados II'!$AX80:$AX80</f>
        <v>180</v>
      </c>
      <c r="R79" s="151">
        <f>'[3]Relatório Empregados II'!$BA80:$BA80</f>
        <v>0</v>
      </c>
      <c r="S79" s="152" t="str">
        <f>'[3]Relatório Empregados II'!$BE80:$BE80</f>
        <v/>
      </c>
      <c r="T79" s="152" t="str">
        <f>'[3]Relatório Empregados II'!$BH80:$BH80</f>
        <v>CLT</v>
      </c>
      <c r="U79" s="146">
        <f>'[3]Relatório Empregados II'!$BK80:$BK80</f>
        <v>0</v>
      </c>
      <c r="V79" s="163">
        <f>'[3]Relatório Empregados II'!$BN80</f>
        <v>0</v>
      </c>
      <c r="W79" s="204">
        <f>'[3]Relatório Empregados II'!$BP80</f>
        <v>0</v>
      </c>
      <c r="X79" s="138">
        <f>'[3]Relatório Empregados II'!$BR80:$BR80</f>
        <v>1375.01</v>
      </c>
      <c r="Y79" s="155">
        <f>'[3]Relatório Empregados II'!$BU80</f>
        <v>0</v>
      </c>
      <c r="Z79" s="165">
        <f>'[3]Relatório Empregados II'!$BW80:$BW80</f>
        <v>0</v>
      </c>
      <c r="AA79" s="166">
        <f>'[3]Relatório Empregados II'!$CA80:$CA80</f>
        <v>0</v>
      </c>
      <c r="AB79" s="166">
        <f>'[3]Relatório Empregados II'!$CD80:$CD80</f>
        <v>209</v>
      </c>
      <c r="AC79" s="166">
        <f>'[3]Relatório Empregados II'!$CG80:$CG80</f>
        <v>0</v>
      </c>
      <c r="AD79" s="166">
        <f>'[3]Relatório Empregados II'!$CJ80</f>
        <v>0</v>
      </c>
      <c r="AE79" s="166">
        <f>'[3]Relatório Empregados II'!$CL80</f>
        <v>0</v>
      </c>
      <c r="AF79" s="166">
        <f>'[3]Relatório Empregados II'!$CN80:$CN80</f>
        <v>0</v>
      </c>
      <c r="AG79" s="166">
        <f>'[3]Relatório Empregados II'!$CQ80</f>
        <v>0</v>
      </c>
      <c r="AH79" s="138">
        <f>'[3]Relatório Empregados II'!$CS80:$CS80</f>
        <v>144.13</v>
      </c>
      <c r="AI79" s="155">
        <f>'[3]Relatório Empregados II'!$CV80:$CV80</f>
        <v>0</v>
      </c>
      <c r="AJ79" s="138">
        <f>'[3]Relatório Empregados II'!$CY80:$CY80</f>
        <v>500.87538000000001</v>
      </c>
      <c r="AK79" s="155">
        <f>'[3]Relatório Empregados II'!$DB80:$DB80</f>
        <v>500.87538000000001</v>
      </c>
      <c r="AL79" s="138">
        <f>'[3]Relatório Empregados II'!$DE80:$DE80</f>
        <v>0</v>
      </c>
      <c r="AM79" s="138">
        <f>'[3]Relatório Empregados II'!$DH80</f>
        <v>0</v>
      </c>
      <c r="AN79" s="155">
        <f>'[3]Relatório Empregados II'!$DJ80</f>
        <v>500.87538000000001</v>
      </c>
      <c r="AO79" s="138">
        <f>'[3]Relatório Empregados II'!$DL80</f>
        <v>0</v>
      </c>
      <c r="AP79" s="138">
        <f>'[3]Relatório Empregados II'!$DM$3:$DM80</f>
        <v>0</v>
      </c>
      <c r="AQ79" s="155"/>
      <c r="AR79" s="155"/>
      <c r="AS79" s="138">
        <f>'[3]Relatório Empregados II'!$DQ80:$DQ80</f>
        <v>0</v>
      </c>
      <c r="AT79" s="167">
        <f>'[3]Relatório Empregados II'!$DT80</f>
        <v>0</v>
      </c>
      <c r="AU79" s="165">
        <f>'[3]Relatório Empregados II'!$DV80</f>
        <v>0</v>
      </c>
      <c r="AV79" s="165">
        <f>'[3]Relatório Empregados II'!$DX80</f>
        <v>0</v>
      </c>
      <c r="AW79" s="154">
        <f>'[3]Relatório Empregados II'!$DZ80</f>
        <v>0</v>
      </c>
      <c r="AX79" s="154">
        <f>'[3]Relatório Empregados II'!$EB80</f>
        <v>0</v>
      </c>
      <c r="AY79" s="165" t="str">
        <f>'[3]Relatório Empregados II'!$ED80</f>
        <v>SEGURANÇA/ÁREAS COMUNS</v>
      </c>
      <c r="AZ79" s="154">
        <f>'[3]Relatório Empregados II'!$EH80</f>
        <v>0</v>
      </c>
      <c r="BA79" s="154">
        <f>'[3]Relatório Empregados II'!$EJ80</f>
        <v>0</v>
      </c>
    </row>
    <row r="80" spans="1:53">
      <c r="A80" s="168" t="str">
        <f>IFERROR(('[3]Relatório Empregados II'!$A81:$B81),"")</f>
        <v>31/07/2020</v>
      </c>
      <c r="B80" s="140" t="str">
        <f>'[3]Relatório Empregados II'!$D81:$D81</f>
        <v>12955134000900</v>
      </c>
      <c r="C80" s="156" t="str">
        <f>'[3]Relatório Empregados II'!$G81:$G81</f>
        <v>INSTITUTO DIVA ALVES DO BRASIL</v>
      </c>
      <c r="D80" s="159" t="str">
        <f>'[3]Relatório Empregados II'!$J81</f>
        <v>6033075</v>
      </c>
      <c r="E80" s="141" t="str">
        <f>'[3]Relatório Empregados II'!$L81:L81</f>
        <v>UPA 24H PARQUE LAFAIETE - DUQUE DE CAXIAS I</v>
      </c>
      <c r="F80" s="142" t="str">
        <f>'[3]Relatório Empregados II'!$P81:$P81</f>
        <v>0008/2020</v>
      </c>
      <c r="G80" s="171" cm="1">
        <f t="array" ref="G80">'[3]Relatório Empregados II'!$T81:T81</f>
        <v>2020</v>
      </c>
      <c r="H80" s="143" t="str">
        <f>'[3]Relatório Empregados II'!$W81</f>
        <v>07</v>
      </c>
      <c r="I80" s="144">
        <f>'[3]Relatório Empregados II'!$Y81:$Y81</f>
        <v>0</v>
      </c>
      <c r="J80" s="145">
        <f>'[3]Relatório Empregados II'!$AB81:$AB81</f>
        <v>0</v>
      </c>
      <c r="K80" s="160">
        <f>'[3]Relatório Empregados II'!$AE81:$AE81</f>
        <v>0</v>
      </c>
      <c r="L80" s="161" cm="1">
        <f t="array" ref="L80">'[3]Relatório Empregados II'!$AI81:$AI81</f>
        <v>517410</v>
      </c>
      <c r="M80" s="147">
        <f>'[3]Relatório Empregados II'!$AL81:$AL81</f>
        <v>0</v>
      </c>
      <c r="N80" s="148">
        <f>'[3]Relatório Empregados II'!$AP81</f>
        <v>0</v>
      </c>
      <c r="O80" s="161">
        <f>'[3]Relatório Empregados II'!$AR81</f>
        <v>0</v>
      </c>
      <c r="P80" s="149">
        <f>'[3]Relatório Empregados II'!$AT81:$AT81</f>
        <v>0</v>
      </c>
      <c r="Q80" s="150">
        <f>'[3]Relatório Empregados II'!$AX81:$AX81</f>
        <v>180</v>
      </c>
      <c r="R80" s="151">
        <f>'[3]Relatório Empregados II'!$BA81:$BA81</f>
        <v>0</v>
      </c>
      <c r="S80" s="152" t="str">
        <f>'[3]Relatório Empregados II'!$BE81:$BE81</f>
        <v/>
      </c>
      <c r="T80" s="152" t="str">
        <f>'[3]Relatório Empregados II'!$BH81:$BH81</f>
        <v>CLT</v>
      </c>
      <c r="U80" s="146">
        <f>'[3]Relatório Empregados II'!$BK81:$BK81</f>
        <v>0</v>
      </c>
      <c r="V80" s="163">
        <f>'[3]Relatório Empregados II'!$BN81</f>
        <v>0</v>
      </c>
      <c r="W80" s="204">
        <f>'[3]Relatório Empregados II'!$BP81</f>
        <v>0</v>
      </c>
      <c r="X80" s="138">
        <f>'[3]Relatório Empregados II'!$BR81:$BR81</f>
        <v>1375.01</v>
      </c>
      <c r="Y80" s="155">
        <f>'[3]Relatório Empregados II'!$BU81</f>
        <v>0</v>
      </c>
      <c r="Z80" s="165">
        <f>'[3]Relatório Empregados II'!$BW81:$BW81</f>
        <v>0</v>
      </c>
      <c r="AA80" s="166">
        <f>'[3]Relatório Empregados II'!$CA81:$CA81</f>
        <v>0</v>
      </c>
      <c r="AB80" s="166">
        <f>'[3]Relatório Empregados II'!$CD81:$CD81</f>
        <v>209</v>
      </c>
      <c r="AC80" s="166">
        <f>'[3]Relatório Empregados II'!$CG81:$CG81</f>
        <v>0</v>
      </c>
      <c r="AD80" s="166">
        <f>'[3]Relatório Empregados II'!$CJ81</f>
        <v>0</v>
      </c>
      <c r="AE80" s="166">
        <f>'[3]Relatório Empregados II'!$CL81</f>
        <v>0</v>
      </c>
      <c r="AF80" s="166">
        <f>'[3]Relatório Empregados II'!$CN81:$CN81</f>
        <v>0</v>
      </c>
      <c r="AG80" s="166">
        <f>'[3]Relatório Empregados II'!$CQ81</f>
        <v>0</v>
      </c>
      <c r="AH80" s="138">
        <f>'[3]Relatório Empregados II'!$CS81:$CS81</f>
        <v>127.97</v>
      </c>
      <c r="AI80" s="155">
        <f>'[3]Relatório Empregados II'!$CV81:$CV81</f>
        <v>0</v>
      </c>
      <c r="AJ80" s="138">
        <f>'[3]Relatório Empregados II'!$CY81:$CY81</f>
        <v>444.69713999999999</v>
      </c>
      <c r="AK80" s="155">
        <f>'[3]Relatório Empregados II'!$DB81:$DB81</f>
        <v>444.69713999999999</v>
      </c>
      <c r="AL80" s="138">
        <f>'[3]Relatório Empregados II'!$DE81:$DE81</f>
        <v>0</v>
      </c>
      <c r="AM80" s="138">
        <f>'[3]Relatório Empregados II'!$DH81</f>
        <v>0</v>
      </c>
      <c r="AN80" s="155">
        <f>'[3]Relatório Empregados II'!$DJ81</f>
        <v>444.69713999999999</v>
      </c>
      <c r="AO80" s="138">
        <f>'[3]Relatório Empregados II'!$DL81</f>
        <v>0</v>
      </c>
      <c r="AP80" s="138">
        <f>'[3]Relatório Empregados II'!$DM$3:$DM81</f>
        <v>0</v>
      </c>
      <c r="AQ80" s="155"/>
      <c r="AR80" s="155"/>
      <c r="AS80" s="138">
        <f>'[3]Relatório Empregados II'!$DQ81:$DQ81</f>
        <v>0</v>
      </c>
      <c r="AT80" s="167">
        <f>'[3]Relatório Empregados II'!$DT81</f>
        <v>0</v>
      </c>
      <c r="AU80" s="165">
        <f>'[3]Relatório Empregados II'!$DV81</f>
        <v>0</v>
      </c>
      <c r="AV80" s="165">
        <f>'[3]Relatório Empregados II'!$DX81</f>
        <v>0</v>
      </c>
      <c r="AW80" s="154">
        <f>'[3]Relatório Empregados II'!$DZ81</f>
        <v>0</v>
      </c>
      <c r="AX80" s="154">
        <f>'[3]Relatório Empregados II'!$EB81</f>
        <v>0</v>
      </c>
      <c r="AY80" s="165" t="str">
        <f>'[3]Relatório Empregados II'!$ED81</f>
        <v>SEGURANÇA/ÁREAS COMUNS</v>
      </c>
      <c r="AZ80" s="154">
        <f>'[3]Relatório Empregados II'!$EH81</f>
        <v>0</v>
      </c>
      <c r="BA80" s="154">
        <f>'[3]Relatório Empregados II'!$EJ81</f>
        <v>0</v>
      </c>
    </row>
    <row r="81" spans="1:53">
      <c r="A81" s="168" t="str">
        <f>IFERROR(('[3]Relatório Empregados II'!$A82:$B82),"")</f>
        <v>31/07/2020</v>
      </c>
      <c r="B81" s="140" t="str">
        <f>'[3]Relatório Empregados II'!$D82:$D82</f>
        <v>12955134000900</v>
      </c>
      <c r="C81" s="156" t="str">
        <f>'[3]Relatório Empregados II'!$G82:$G82</f>
        <v>INSTITUTO DIVA ALVES DO BRASIL</v>
      </c>
      <c r="D81" s="159" t="str">
        <f>'[3]Relatório Empregados II'!$J82</f>
        <v>6033075</v>
      </c>
      <c r="E81" s="141" t="str">
        <f>'[3]Relatório Empregados II'!$L82:L82</f>
        <v>UPA 24H PARQUE LAFAIETE - DUQUE DE CAXIAS I</v>
      </c>
      <c r="F81" s="142" t="str">
        <f>'[3]Relatório Empregados II'!$P82:$P82</f>
        <v>0008/2020</v>
      </c>
      <c r="G81" s="171" cm="1">
        <f t="array" ref="G81">'[3]Relatório Empregados II'!$T82:T82</f>
        <v>2020</v>
      </c>
      <c r="H81" s="143" t="str">
        <f>'[3]Relatório Empregados II'!$W82</f>
        <v>07</v>
      </c>
      <c r="I81" s="144">
        <f>'[3]Relatório Empregados II'!$Y82:$Y82</f>
        <v>0</v>
      </c>
      <c r="J81" s="145">
        <f>'[3]Relatório Empregados II'!$AB82:$AB82</f>
        <v>0</v>
      </c>
      <c r="K81" s="160">
        <f>'[3]Relatório Empregados II'!$AE82:$AE82</f>
        <v>0</v>
      </c>
      <c r="L81" s="161" cm="1">
        <f t="array" ref="L81">'[3]Relatório Empregados II'!$AI82:$AI82</f>
        <v>517410</v>
      </c>
      <c r="M81" s="147">
        <f>'[3]Relatório Empregados II'!$AL82:$AL82</f>
        <v>0</v>
      </c>
      <c r="N81" s="148">
        <f>'[3]Relatório Empregados II'!$AP82</f>
        <v>0</v>
      </c>
      <c r="O81" s="161">
        <f>'[3]Relatório Empregados II'!$AR82</f>
        <v>0</v>
      </c>
      <c r="P81" s="149">
        <f>'[3]Relatório Empregados II'!$AT82:$AT82</f>
        <v>0</v>
      </c>
      <c r="Q81" s="150">
        <f>'[3]Relatório Empregados II'!$AX82:$AX82</f>
        <v>180</v>
      </c>
      <c r="R81" s="151">
        <f>'[3]Relatório Empregados II'!$BA82:$BA82</f>
        <v>0</v>
      </c>
      <c r="S81" s="152" t="str">
        <f>'[3]Relatório Empregados II'!$BE82:$BE82</f>
        <v/>
      </c>
      <c r="T81" s="152" t="str">
        <f>'[3]Relatório Empregados II'!$BH82:$BH82</f>
        <v>CLT</v>
      </c>
      <c r="U81" s="146">
        <f>'[3]Relatório Empregados II'!$BK82:$BK82</f>
        <v>0</v>
      </c>
      <c r="V81" s="163">
        <f>'[3]Relatório Empregados II'!$BN82</f>
        <v>0</v>
      </c>
      <c r="W81" s="204">
        <f>'[3]Relatório Empregados II'!$BP82</f>
        <v>0</v>
      </c>
      <c r="X81" s="138">
        <f>'[3]Relatório Empregados II'!$BR82:$BR82</f>
        <v>1375.01</v>
      </c>
      <c r="Y81" s="155">
        <f>'[3]Relatório Empregados II'!$BU82</f>
        <v>0</v>
      </c>
      <c r="Z81" s="165">
        <f>'[3]Relatório Empregados II'!$BW82:$BW82</f>
        <v>0</v>
      </c>
      <c r="AA81" s="166">
        <f>'[3]Relatório Empregados II'!$CA82:$CA82</f>
        <v>0</v>
      </c>
      <c r="AB81" s="166">
        <f>'[3]Relatório Empregados II'!$CD82:$CD82</f>
        <v>209</v>
      </c>
      <c r="AC81" s="166">
        <f>'[3]Relatório Empregados II'!$CG82:$CG82</f>
        <v>0</v>
      </c>
      <c r="AD81" s="166">
        <f>'[3]Relatório Empregados II'!$CJ82</f>
        <v>0</v>
      </c>
      <c r="AE81" s="166">
        <f>'[3]Relatório Empregados II'!$CL82</f>
        <v>0</v>
      </c>
      <c r="AF81" s="166">
        <f>'[3]Relatório Empregados II'!$CN82:$CN82</f>
        <v>0</v>
      </c>
      <c r="AG81" s="166">
        <f>'[3]Relatório Empregados II'!$CQ82</f>
        <v>0</v>
      </c>
      <c r="AH81" s="138">
        <f>'[3]Relatório Empregados II'!$CS82:$CS82</f>
        <v>152.21</v>
      </c>
      <c r="AI81" s="155">
        <f>'[3]Relatório Empregados II'!$CV82:$CV82</f>
        <v>0</v>
      </c>
      <c r="AJ81" s="138">
        <f>'[3]Relatório Empregados II'!$CY82:$CY82</f>
        <v>528.96172000000001</v>
      </c>
      <c r="AK81" s="155">
        <f>'[3]Relatório Empregados II'!$DB82:$DB82</f>
        <v>528.96172000000001</v>
      </c>
      <c r="AL81" s="138">
        <f>'[3]Relatório Empregados II'!$DE82:$DE82</f>
        <v>0</v>
      </c>
      <c r="AM81" s="138">
        <f>'[3]Relatório Empregados II'!$DH82</f>
        <v>0</v>
      </c>
      <c r="AN81" s="155">
        <f>'[3]Relatório Empregados II'!$DJ82</f>
        <v>528.96172000000001</v>
      </c>
      <c r="AO81" s="138">
        <f>'[3]Relatório Empregados II'!$DL82</f>
        <v>0</v>
      </c>
      <c r="AP81" s="138">
        <f>'[3]Relatório Empregados II'!$DM$3:$DM82</f>
        <v>0</v>
      </c>
      <c r="AQ81" s="155"/>
      <c r="AR81" s="155"/>
      <c r="AS81" s="138">
        <f>'[3]Relatório Empregados II'!$DQ82:$DQ82</f>
        <v>0</v>
      </c>
      <c r="AT81" s="167">
        <f>'[3]Relatório Empregados II'!$DT82</f>
        <v>0</v>
      </c>
      <c r="AU81" s="165">
        <f>'[3]Relatório Empregados II'!$DV82</f>
        <v>0</v>
      </c>
      <c r="AV81" s="165">
        <f>'[3]Relatório Empregados II'!$DX82</f>
        <v>0</v>
      </c>
      <c r="AW81" s="154">
        <f>'[3]Relatório Empregados II'!$DZ82</f>
        <v>0</v>
      </c>
      <c r="AX81" s="154">
        <f>'[3]Relatório Empregados II'!$EB82</f>
        <v>0</v>
      </c>
      <c r="AY81" s="165" t="str">
        <f>'[3]Relatório Empregados II'!$ED82</f>
        <v>SEGURANÇA/ÁREAS COMUNS</v>
      </c>
      <c r="AZ81" s="154">
        <f>'[3]Relatório Empregados II'!$EH82</f>
        <v>0</v>
      </c>
      <c r="BA81" s="154">
        <f>'[3]Relatório Empregados II'!$EJ82</f>
        <v>0</v>
      </c>
    </row>
    <row r="82" spans="1:53">
      <c r="A82" s="168" t="str">
        <f>IFERROR(('[3]Relatório Empregados II'!$A83:$B83),"")</f>
        <v>31/07/2020</v>
      </c>
      <c r="B82" s="140" t="str">
        <f>'[3]Relatório Empregados II'!$D83:$D83</f>
        <v>12955134000900</v>
      </c>
      <c r="C82" s="156" t="str">
        <f>'[3]Relatório Empregados II'!$G83:$G83</f>
        <v>INSTITUTO DIVA ALVES DO BRASIL</v>
      </c>
      <c r="D82" s="159" t="str">
        <f>'[3]Relatório Empregados II'!$J83</f>
        <v>6033075</v>
      </c>
      <c r="E82" s="141" t="str">
        <f>'[3]Relatório Empregados II'!$L83:L83</f>
        <v>UPA 24H PARQUE LAFAIETE - DUQUE DE CAXIAS I</v>
      </c>
      <c r="F82" s="142" t="str">
        <f>'[3]Relatório Empregados II'!$P83:$P83</f>
        <v>0008/2020</v>
      </c>
      <c r="G82" s="171" cm="1">
        <f t="array" ref="G82">'[3]Relatório Empregados II'!$T83:T83</f>
        <v>2020</v>
      </c>
      <c r="H82" s="143" t="str">
        <f>'[3]Relatório Empregados II'!$W83</f>
        <v>07</v>
      </c>
      <c r="I82" s="144">
        <f>'[3]Relatório Empregados II'!$Y83:$Y83</f>
        <v>0</v>
      </c>
      <c r="J82" s="145">
        <f>'[3]Relatório Empregados II'!$AB83:$AB83</f>
        <v>0</v>
      </c>
      <c r="K82" s="160">
        <f>'[3]Relatório Empregados II'!$AE83:$AE83</f>
        <v>0</v>
      </c>
      <c r="L82" s="161" cm="1">
        <f t="array" ref="L82">'[3]Relatório Empregados II'!$AI83:$AI83</f>
        <v>322205</v>
      </c>
      <c r="M82" s="147">
        <f>'[3]Relatório Empregados II'!$AL83:$AL83</f>
        <v>0</v>
      </c>
      <c r="N82" s="148">
        <f>'[3]Relatório Empregados II'!$AP83</f>
        <v>0</v>
      </c>
      <c r="O82" s="161">
        <f>'[3]Relatório Empregados II'!$AR83</f>
        <v>0</v>
      </c>
      <c r="P82" s="149">
        <f>'[3]Relatório Empregados II'!$AT83:$AT83</f>
        <v>0</v>
      </c>
      <c r="Q82" s="150">
        <f>'[3]Relatório Empregados II'!$AX83:$AX83</f>
        <v>180</v>
      </c>
      <c r="R82" s="151">
        <f>'[3]Relatório Empregados II'!$BA83:$BA83</f>
        <v>0</v>
      </c>
      <c r="S82" s="152" t="str">
        <f>'[3]Relatório Empregados II'!$BE83:$BE83</f>
        <v/>
      </c>
      <c r="T82" s="152" t="str">
        <f>'[3]Relatório Empregados II'!$BH83:$BH83</f>
        <v>CLT</v>
      </c>
      <c r="U82" s="146">
        <f>'[3]Relatório Empregados II'!$BK83:$BK83</f>
        <v>0</v>
      </c>
      <c r="V82" s="163">
        <f>'[3]Relatório Empregados II'!$BN83</f>
        <v>0</v>
      </c>
      <c r="W82" s="204">
        <f>'[3]Relatório Empregados II'!$BP83</f>
        <v>0</v>
      </c>
      <c r="X82" s="138">
        <f>'[3]Relatório Empregados II'!$BR83:$BR83</f>
        <v>1665.93</v>
      </c>
      <c r="Y82" s="155">
        <f>'[3]Relatório Empregados II'!$BU83</f>
        <v>0</v>
      </c>
      <c r="Z82" s="165">
        <f>'[3]Relatório Empregados II'!$BW83:$BW83</f>
        <v>0</v>
      </c>
      <c r="AA82" s="166">
        <f>'[3]Relatório Empregados II'!$CA83:$CA83</f>
        <v>763.4</v>
      </c>
      <c r="AB82" s="166">
        <f>'[3]Relatório Empregados II'!$CD83:$CD83</f>
        <v>0</v>
      </c>
      <c r="AC82" s="166">
        <f>'[3]Relatório Empregados II'!$CG83:$CG83</f>
        <v>0</v>
      </c>
      <c r="AD82" s="166">
        <f>'[3]Relatório Empregados II'!$CJ83</f>
        <v>0</v>
      </c>
      <c r="AE82" s="166">
        <f>'[3]Relatório Empregados II'!$CL83</f>
        <v>0</v>
      </c>
      <c r="AF82" s="166">
        <f>'[3]Relatório Empregados II'!$CN83:$CN83</f>
        <v>0</v>
      </c>
      <c r="AG82" s="166">
        <f>'[3]Relatório Empregados II'!$CQ83</f>
        <v>0</v>
      </c>
      <c r="AH82" s="138">
        <f>'[3]Relatório Empregados II'!$CS83:$CS83</f>
        <v>259.74</v>
      </c>
      <c r="AI82" s="155">
        <f>'[3]Relatório Empregados II'!$CV83:$CV83</f>
        <v>0</v>
      </c>
      <c r="AJ82" s="138">
        <f>'[3]Relatório Empregados II'!$CY83:$CY83</f>
        <v>926.64350000000002</v>
      </c>
      <c r="AK82" s="155">
        <f>'[3]Relatório Empregados II'!$DB83:$DB83</f>
        <v>926.64350000000002</v>
      </c>
      <c r="AL82" s="138">
        <f>'[3]Relatório Empregados II'!$DE83:$DE83</f>
        <v>0</v>
      </c>
      <c r="AM82" s="138">
        <f>'[3]Relatório Empregados II'!$DH83</f>
        <v>0</v>
      </c>
      <c r="AN82" s="155">
        <f>'[3]Relatório Empregados II'!$DJ83</f>
        <v>926.64350000000002</v>
      </c>
      <c r="AO82" s="138">
        <f>'[3]Relatório Empregados II'!$DL83</f>
        <v>0</v>
      </c>
      <c r="AP82" s="138">
        <f>'[3]Relatório Empregados II'!$DM$3:$DM83</f>
        <v>0</v>
      </c>
      <c r="AQ82" s="155"/>
      <c r="AR82" s="155"/>
      <c r="AS82" s="138">
        <f>'[3]Relatório Empregados II'!$DQ83:$DQ83</f>
        <v>3053.6</v>
      </c>
      <c r="AT82" s="167">
        <f>'[3]Relatório Empregados II'!$DT83</f>
        <v>0</v>
      </c>
      <c r="AU82" s="165">
        <f>'[3]Relatório Empregados II'!$DV83</f>
        <v>0</v>
      </c>
      <c r="AV82" s="165">
        <f>'[3]Relatório Empregados II'!$DX83</f>
        <v>0</v>
      </c>
      <c r="AW82" s="154">
        <f>'[3]Relatório Empregados II'!$DZ83</f>
        <v>0</v>
      </c>
      <c r="AX82" s="154">
        <f>'[3]Relatório Empregados II'!$EB83</f>
        <v>0</v>
      </c>
      <c r="AY82" s="165" t="str">
        <f>'[3]Relatório Empregados II'!$ED83</f>
        <v>SALA DE MEDICAÇAO</v>
      </c>
      <c r="AZ82" s="154">
        <f>'[3]Relatório Empregados II'!$EH83</f>
        <v>0</v>
      </c>
      <c r="BA82" s="154">
        <f>'[3]Relatório Empregados II'!$EJ83</f>
        <v>0</v>
      </c>
    </row>
    <row r="83" spans="1:53">
      <c r="A83" s="168" t="str">
        <f>IFERROR(('[3]Relatório Empregados II'!$A84:$B84),"")</f>
        <v>31/07/2020</v>
      </c>
      <c r="B83" s="140" t="str">
        <f>'[3]Relatório Empregados II'!$D84:$D84</f>
        <v>12955134000900</v>
      </c>
      <c r="C83" s="156" t="str">
        <f>'[3]Relatório Empregados II'!$G84:$G84</f>
        <v>INSTITUTO DIVA ALVES DO BRASIL</v>
      </c>
      <c r="D83" s="159" t="str">
        <f>'[3]Relatório Empregados II'!$J84</f>
        <v>6033075</v>
      </c>
      <c r="E83" s="141" t="str">
        <f>'[3]Relatório Empregados II'!$L84:L84</f>
        <v>UPA 24H PARQUE LAFAIETE - DUQUE DE CAXIAS I</v>
      </c>
      <c r="F83" s="142" t="str">
        <f>'[3]Relatório Empregados II'!$P84:$P84</f>
        <v>0008/2020</v>
      </c>
      <c r="G83" s="171" cm="1">
        <f t="array" ref="G83">'[3]Relatório Empregados II'!$T84:T84</f>
        <v>2020</v>
      </c>
      <c r="H83" s="143" t="str">
        <f>'[3]Relatório Empregados II'!$W84</f>
        <v>07</v>
      </c>
      <c r="I83" s="144">
        <f>'[3]Relatório Empregados II'!$Y84:$Y84</f>
        <v>0</v>
      </c>
      <c r="J83" s="145">
        <f>'[3]Relatório Empregados II'!$AB84:$AB84</f>
        <v>0</v>
      </c>
      <c r="K83" s="160">
        <f>'[3]Relatório Empregados II'!$AE84:$AE84</f>
        <v>0</v>
      </c>
      <c r="L83" s="161" cm="1">
        <f t="array" ref="L83">'[3]Relatório Empregados II'!$AI84:$AI84</f>
        <v>515110</v>
      </c>
      <c r="M83" s="147">
        <f>'[3]Relatório Empregados II'!$AL84:$AL84</f>
        <v>0</v>
      </c>
      <c r="N83" s="148">
        <f>'[3]Relatório Empregados II'!$AP84</f>
        <v>0</v>
      </c>
      <c r="O83" s="161">
        <f>'[3]Relatório Empregados II'!$AR84</f>
        <v>0</v>
      </c>
      <c r="P83" s="149">
        <f>'[3]Relatório Empregados II'!$AT84:$AT84</f>
        <v>0</v>
      </c>
      <c r="Q83" s="150">
        <f>'[3]Relatório Empregados II'!$AX84:$AX84</f>
        <v>180</v>
      </c>
      <c r="R83" s="151">
        <f>'[3]Relatório Empregados II'!$BA84:$BA84</f>
        <v>0</v>
      </c>
      <c r="S83" s="152" t="str">
        <f>'[3]Relatório Empregados II'!$BE84:$BE84</f>
        <v/>
      </c>
      <c r="T83" s="152" t="str">
        <f>'[3]Relatório Empregados II'!$BH84:$BH84</f>
        <v>CLT</v>
      </c>
      <c r="U83" s="146">
        <f>'[3]Relatório Empregados II'!$BK84:$BK84</f>
        <v>0</v>
      </c>
      <c r="V83" s="163">
        <f>'[3]Relatório Empregados II'!$BN84</f>
        <v>0</v>
      </c>
      <c r="W83" s="204">
        <f>'[3]Relatório Empregados II'!$BP84</f>
        <v>0</v>
      </c>
      <c r="X83" s="138">
        <f>'[3]Relatório Empregados II'!$BR84:$BR84</f>
        <v>1283.73</v>
      </c>
      <c r="Y83" s="155">
        <f>'[3]Relatório Empregados II'!$BU84</f>
        <v>0</v>
      </c>
      <c r="Z83" s="165">
        <f>'[3]Relatório Empregados II'!$BW84:$BW84</f>
        <v>0</v>
      </c>
      <c r="AA83" s="166">
        <f>'[3]Relatório Empregados II'!$CA84:$CA84</f>
        <v>0</v>
      </c>
      <c r="AB83" s="166">
        <f>'[3]Relatório Empregados II'!$CD84:$CD84</f>
        <v>209</v>
      </c>
      <c r="AC83" s="166">
        <f>'[3]Relatório Empregados II'!$CG84:$CG84</f>
        <v>0</v>
      </c>
      <c r="AD83" s="166">
        <f>'[3]Relatório Empregados II'!$CJ84</f>
        <v>0</v>
      </c>
      <c r="AE83" s="166">
        <f>'[3]Relatório Empregados II'!$CL84</f>
        <v>0</v>
      </c>
      <c r="AF83" s="166">
        <f>'[3]Relatório Empregados II'!$CN84:$CN84</f>
        <v>0</v>
      </c>
      <c r="AG83" s="166">
        <f>'[3]Relatório Empregados II'!$CQ84</f>
        <v>0</v>
      </c>
      <c r="AH83" s="138">
        <f>'[3]Relatório Empregados II'!$CS84:$CS84</f>
        <v>175.38</v>
      </c>
      <c r="AI83" s="155">
        <f>'[3]Relatório Empregados II'!$CV84:$CV84</f>
        <v>0</v>
      </c>
      <c r="AJ83" s="138">
        <f>'[3]Relatório Empregados II'!$CY84:$CY84</f>
        <v>609.47051999999996</v>
      </c>
      <c r="AK83" s="155">
        <f>'[3]Relatório Empregados II'!$DB84:$DB84</f>
        <v>609.47051999999996</v>
      </c>
      <c r="AL83" s="138">
        <f>'[3]Relatório Empregados II'!$DE84:$DE84</f>
        <v>0</v>
      </c>
      <c r="AM83" s="138">
        <f>'[3]Relatório Empregados II'!$DH84</f>
        <v>0</v>
      </c>
      <c r="AN83" s="155">
        <f>'[3]Relatório Empregados II'!$DJ84</f>
        <v>609.47051999999996</v>
      </c>
      <c r="AO83" s="138">
        <f>'[3]Relatório Empregados II'!$DL84</f>
        <v>0</v>
      </c>
      <c r="AP83" s="138">
        <f>'[3]Relatório Empregados II'!$DM$3:$DM84</f>
        <v>0</v>
      </c>
      <c r="AQ83" s="155"/>
      <c r="AR83" s="155"/>
      <c r="AS83" s="138">
        <f>'[3]Relatório Empregados II'!$DQ84:$DQ84</f>
        <v>0</v>
      </c>
      <c r="AT83" s="167">
        <f>'[3]Relatório Empregados II'!$DT84</f>
        <v>0</v>
      </c>
      <c r="AU83" s="165">
        <f>'[3]Relatório Empregados II'!$DV84</f>
        <v>0</v>
      </c>
      <c r="AV83" s="165">
        <f>'[3]Relatório Empregados II'!$DX84</f>
        <v>0</v>
      </c>
      <c r="AW83" s="154">
        <f>'[3]Relatório Empregados II'!$DZ84</f>
        <v>0</v>
      </c>
      <c r="AX83" s="154">
        <f>'[3]Relatório Empregados II'!$EB84</f>
        <v>0</v>
      </c>
      <c r="AY83" s="165" t="str">
        <f>'[3]Relatório Empregados II'!$ED84</f>
        <v>ACOLHIMENTO</v>
      </c>
      <c r="AZ83" s="154">
        <f>'[3]Relatório Empregados II'!$EH84</f>
        <v>0</v>
      </c>
      <c r="BA83" s="154">
        <f>'[3]Relatório Empregados II'!$EJ84</f>
        <v>0</v>
      </c>
    </row>
    <row r="84" spans="1:53">
      <c r="A84" s="168" t="str">
        <f>IFERROR(('[3]Relatório Empregados II'!$A85:$B85),"")</f>
        <v>31/07/2020</v>
      </c>
      <c r="B84" s="140" t="str">
        <f>'[3]Relatório Empregados II'!$D85:$D85</f>
        <v>12955134000900</v>
      </c>
      <c r="C84" s="156" t="str">
        <f>'[3]Relatório Empregados II'!$G85:$G85</f>
        <v>INSTITUTO DIVA ALVES DO BRASIL</v>
      </c>
      <c r="D84" s="159" t="str">
        <f>'[3]Relatório Empregados II'!$J85</f>
        <v>6033075</v>
      </c>
      <c r="E84" s="141" t="str">
        <f>'[3]Relatório Empregados II'!$L85:L85</f>
        <v>UPA 24H PARQUE LAFAIETE - DUQUE DE CAXIAS I</v>
      </c>
      <c r="F84" s="142" t="str">
        <f>'[3]Relatório Empregados II'!$P85:$P85</f>
        <v>0008/2020</v>
      </c>
      <c r="G84" s="171" cm="1">
        <f t="array" ref="G84">'[3]Relatório Empregados II'!$T85:T85</f>
        <v>2020</v>
      </c>
      <c r="H84" s="143" t="str">
        <f>'[3]Relatório Empregados II'!$W85</f>
        <v>07</v>
      </c>
      <c r="I84" s="144">
        <f>'[3]Relatório Empregados II'!$Y85:$Y85</f>
        <v>0</v>
      </c>
      <c r="J84" s="145">
        <f>'[3]Relatório Empregados II'!$AB85:$AB85</f>
        <v>0</v>
      </c>
      <c r="K84" s="160">
        <f>'[3]Relatório Empregados II'!$AE85:$AE85</f>
        <v>0</v>
      </c>
      <c r="L84" s="161" cm="1">
        <f t="array" ref="L84">'[3]Relatório Empregados II'!$AI85:$AI85</f>
        <v>515110</v>
      </c>
      <c r="M84" s="147">
        <f>'[3]Relatório Empregados II'!$AL85:$AL85</f>
        <v>0</v>
      </c>
      <c r="N84" s="148">
        <f>'[3]Relatório Empregados II'!$AP85</f>
        <v>0</v>
      </c>
      <c r="O84" s="161">
        <f>'[3]Relatório Empregados II'!$AR85</f>
        <v>0</v>
      </c>
      <c r="P84" s="149">
        <f>'[3]Relatório Empregados II'!$AT85:$AT85</f>
        <v>0</v>
      </c>
      <c r="Q84" s="150">
        <f>'[3]Relatório Empregados II'!$AX85:$AX85</f>
        <v>180</v>
      </c>
      <c r="R84" s="151">
        <f>'[3]Relatório Empregados II'!$BA85:$BA85</f>
        <v>0</v>
      </c>
      <c r="S84" s="152" t="str">
        <f>'[3]Relatório Empregados II'!$BE85:$BE85</f>
        <v/>
      </c>
      <c r="T84" s="152" t="str">
        <f>'[3]Relatório Empregados II'!$BH85:$BH85</f>
        <v>CLT</v>
      </c>
      <c r="U84" s="146">
        <f>'[3]Relatório Empregados II'!$BK85:$BK85</f>
        <v>0</v>
      </c>
      <c r="V84" s="163">
        <f>'[3]Relatório Empregados II'!$BN85</f>
        <v>0</v>
      </c>
      <c r="W84" s="204">
        <f>'[3]Relatório Empregados II'!$BP85</f>
        <v>0</v>
      </c>
      <c r="X84" s="138">
        <f>'[3]Relatório Empregados II'!$BR85:$BR85</f>
        <v>1283.73</v>
      </c>
      <c r="Y84" s="155">
        <f>'[3]Relatório Empregados II'!$BU85</f>
        <v>0</v>
      </c>
      <c r="Z84" s="165">
        <f>'[3]Relatório Empregados II'!$BW85:$BW85</f>
        <v>0</v>
      </c>
      <c r="AA84" s="166">
        <f>'[3]Relatório Empregados II'!$CA85:$CA85</f>
        <v>0</v>
      </c>
      <c r="AB84" s="166">
        <f>'[3]Relatório Empregados II'!$CD85:$CD85</f>
        <v>209</v>
      </c>
      <c r="AC84" s="166">
        <f>'[3]Relatório Empregados II'!$CG85:$CG85</f>
        <v>0</v>
      </c>
      <c r="AD84" s="166">
        <f>'[3]Relatório Empregados II'!$CJ85</f>
        <v>0</v>
      </c>
      <c r="AE84" s="166">
        <f>'[3]Relatório Empregados II'!$CL85</f>
        <v>0</v>
      </c>
      <c r="AF84" s="166">
        <f>'[3]Relatório Empregados II'!$CN85:$CN85</f>
        <v>0</v>
      </c>
      <c r="AG84" s="166">
        <f>'[3]Relatório Empregados II'!$CQ85</f>
        <v>0</v>
      </c>
      <c r="AH84" s="138">
        <f>'[3]Relatório Empregados II'!$CS85:$CS85</f>
        <v>120.58</v>
      </c>
      <c r="AI84" s="155">
        <f>'[3]Relatório Empregados II'!$CV85:$CV85</f>
        <v>0</v>
      </c>
      <c r="AJ84" s="138">
        <f>'[3]Relatório Empregados II'!$CY85:$CY85</f>
        <v>419.03217999999998</v>
      </c>
      <c r="AK84" s="155">
        <f>'[3]Relatório Empregados II'!$DB85:$DB85</f>
        <v>419.03217999999998</v>
      </c>
      <c r="AL84" s="138">
        <f>'[3]Relatório Empregados II'!$DE85:$DE85</f>
        <v>0</v>
      </c>
      <c r="AM84" s="138">
        <f>'[3]Relatório Empregados II'!$DH85</f>
        <v>0</v>
      </c>
      <c r="AN84" s="155">
        <f>'[3]Relatório Empregados II'!$DJ85</f>
        <v>419.03217999999998</v>
      </c>
      <c r="AO84" s="138">
        <f>'[3]Relatório Empregados II'!$DL85</f>
        <v>0</v>
      </c>
      <c r="AP84" s="138">
        <f>'[3]Relatório Empregados II'!$DM$3:$DM85</f>
        <v>0</v>
      </c>
      <c r="AQ84" s="155"/>
      <c r="AR84" s="155"/>
      <c r="AS84" s="138">
        <f>'[3]Relatório Empregados II'!$DQ85:$DQ85</f>
        <v>0</v>
      </c>
      <c r="AT84" s="167">
        <f>'[3]Relatório Empregados II'!$DT85</f>
        <v>0</v>
      </c>
      <c r="AU84" s="165">
        <f>'[3]Relatório Empregados II'!$DV85</f>
        <v>0</v>
      </c>
      <c r="AV84" s="165">
        <f>'[3]Relatório Empregados II'!$DX85</f>
        <v>0</v>
      </c>
      <c r="AW84" s="154">
        <f>'[3]Relatório Empregados II'!$DZ85</f>
        <v>0</v>
      </c>
      <c r="AX84" s="154">
        <f>'[3]Relatório Empregados II'!$EB85</f>
        <v>0</v>
      </c>
      <c r="AY84" s="165" t="str">
        <f>'[3]Relatório Empregados II'!$ED85</f>
        <v>ACOLHIMENTO</v>
      </c>
      <c r="AZ84" s="154">
        <f>'[3]Relatório Empregados II'!$EH85</f>
        <v>0</v>
      </c>
      <c r="BA84" s="154">
        <f>'[3]Relatório Empregados II'!$EJ85</f>
        <v>0</v>
      </c>
    </row>
    <row r="85" spans="1:53">
      <c r="A85" s="168" t="str">
        <f>IFERROR(('[3]Relatório Empregados II'!$A86:$B86),"")</f>
        <v>31/07/2020</v>
      </c>
      <c r="B85" s="140" t="str">
        <f>'[3]Relatório Empregados II'!$D86:$D86</f>
        <v>12955134000900</v>
      </c>
      <c r="C85" s="156" t="str">
        <f>'[3]Relatório Empregados II'!$G86:$G86</f>
        <v>INSTITUTO DIVA ALVES DO BRASIL</v>
      </c>
      <c r="D85" s="159" t="str">
        <f>'[3]Relatório Empregados II'!$J86</f>
        <v>6033075</v>
      </c>
      <c r="E85" s="141" t="str">
        <f>'[3]Relatório Empregados II'!$L86:L86</f>
        <v>UPA 24H PARQUE LAFAIETE - DUQUE DE CAXIAS I</v>
      </c>
      <c r="F85" s="142" t="str">
        <f>'[3]Relatório Empregados II'!$P86:$P86</f>
        <v>0008/2020</v>
      </c>
      <c r="G85" s="171" cm="1">
        <f t="array" ref="G85">'[3]Relatório Empregados II'!$T86:T86</f>
        <v>2020</v>
      </c>
      <c r="H85" s="143" t="str">
        <f>'[3]Relatório Empregados II'!$W86</f>
        <v>07</v>
      </c>
      <c r="I85" s="144">
        <f>'[3]Relatório Empregados II'!$Y86:$Y86</f>
        <v>0</v>
      </c>
      <c r="J85" s="145">
        <f>'[3]Relatório Empregados II'!$AB86:$AB86</f>
        <v>0</v>
      </c>
      <c r="K85" s="160">
        <f>'[3]Relatório Empregados II'!$AE86:$AE86</f>
        <v>0</v>
      </c>
      <c r="L85" s="161" cm="1">
        <f t="array" ref="L85">'[3]Relatório Empregados II'!$AI86:$AI86</f>
        <v>517410</v>
      </c>
      <c r="M85" s="147">
        <f>'[3]Relatório Empregados II'!$AL86:$AL86</f>
        <v>0</v>
      </c>
      <c r="N85" s="148">
        <f>'[3]Relatório Empregados II'!$AP86</f>
        <v>0</v>
      </c>
      <c r="O85" s="161">
        <f>'[3]Relatório Empregados II'!$AR86</f>
        <v>0</v>
      </c>
      <c r="P85" s="149">
        <f>'[3]Relatório Empregados II'!$AT86:$AT86</f>
        <v>0</v>
      </c>
      <c r="Q85" s="150">
        <f>'[3]Relatório Empregados II'!$AX86:$AX86</f>
        <v>180</v>
      </c>
      <c r="R85" s="151">
        <f>'[3]Relatório Empregados II'!$BA86:$BA86</f>
        <v>0</v>
      </c>
      <c r="S85" s="152" t="str">
        <f>'[3]Relatório Empregados II'!$BE86:$BE86</f>
        <v/>
      </c>
      <c r="T85" s="152" t="str">
        <f>'[3]Relatório Empregados II'!$BH86:$BH86</f>
        <v>CLT</v>
      </c>
      <c r="U85" s="146">
        <f>'[3]Relatório Empregados II'!$BK86:$BK86</f>
        <v>0</v>
      </c>
      <c r="V85" s="163">
        <f>'[3]Relatório Empregados II'!$BN86</f>
        <v>0</v>
      </c>
      <c r="W85" s="204">
        <f>'[3]Relatório Empregados II'!$BP86</f>
        <v>0</v>
      </c>
      <c r="X85" s="138">
        <f>'[3]Relatório Empregados II'!$BR86:$BR86</f>
        <v>1375.01</v>
      </c>
      <c r="Y85" s="155">
        <f>'[3]Relatório Empregados II'!$BU86</f>
        <v>0</v>
      </c>
      <c r="Z85" s="165">
        <f>'[3]Relatório Empregados II'!$BW86:$BW86</f>
        <v>0</v>
      </c>
      <c r="AA85" s="166">
        <f>'[3]Relatório Empregados II'!$CA86:$CA86</f>
        <v>0</v>
      </c>
      <c r="AB85" s="166">
        <f>'[3]Relatório Empregados II'!$CD86:$CD86</f>
        <v>209</v>
      </c>
      <c r="AC85" s="166">
        <f>'[3]Relatório Empregados II'!$CG86:$CG86</f>
        <v>0</v>
      </c>
      <c r="AD85" s="166">
        <f>'[3]Relatório Empregados II'!$CJ86</f>
        <v>0</v>
      </c>
      <c r="AE85" s="166">
        <f>'[3]Relatório Empregados II'!$CL86</f>
        <v>0</v>
      </c>
      <c r="AF85" s="166">
        <f>'[3]Relatório Empregados II'!$CN86:$CN86</f>
        <v>0</v>
      </c>
      <c r="AG85" s="166">
        <f>'[3]Relatório Empregados II'!$CQ86</f>
        <v>0</v>
      </c>
      <c r="AH85" s="138">
        <f>'[3]Relatório Empregados II'!$CS86:$CS86</f>
        <v>127.97</v>
      </c>
      <c r="AI85" s="155">
        <f>'[3]Relatório Empregados II'!$CV86:$CV86</f>
        <v>0</v>
      </c>
      <c r="AJ85" s="138">
        <f>'[3]Relatório Empregados II'!$CY86:$CY86</f>
        <v>444.69713999999999</v>
      </c>
      <c r="AK85" s="155">
        <f>'[3]Relatório Empregados II'!$DB86:$DB86</f>
        <v>444.69713999999999</v>
      </c>
      <c r="AL85" s="138">
        <f>'[3]Relatório Empregados II'!$DE86:$DE86</f>
        <v>0</v>
      </c>
      <c r="AM85" s="138">
        <f>'[3]Relatório Empregados II'!$DH86</f>
        <v>0</v>
      </c>
      <c r="AN85" s="155">
        <f>'[3]Relatório Empregados II'!$DJ86</f>
        <v>444.69713999999999</v>
      </c>
      <c r="AO85" s="138">
        <f>'[3]Relatório Empregados II'!$DL86</f>
        <v>0</v>
      </c>
      <c r="AP85" s="138">
        <f>'[3]Relatório Empregados II'!$DM$3:$DM86</f>
        <v>0</v>
      </c>
      <c r="AQ85" s="155"/>
      <c r="AR85" s="155"/>
      <c r="AS85" s="138">
        <f>'[3]Relatório Empregados II'!$DQ86:$DQ86</f>
        <v>0</v>
      </c>
      <c r="AT85" s="167">
        <f>'[3]Relatório Empregados II'!$DT86</f>
        <v>0</v>
      </c>
      <c r="AU85" s="165">
        <f>'[3]Relatório Empregados II'!$DV86</f>
        <v>0</v>
      </c>
      <c r="AV85" s="165">
        <f>'[3]Relatório Empregados II'!$DX86</f>
        <v>0</v>
      </c>
      <c r="AW85" s="154">
        <f>'[3]Relatório Empregados II'!$DZ86</f>
        <v>0</v>
      </c>
      <c r="AX85" s="154">
        <f>'[3]Relatório Empregados II'!$EB86</f>
        <v>0</v>
      </c>
      <c r="AY85" s="165" t="str">
        <f>'[3]Relatório Empregados II'!$ED86</f>
        <v>SEGURANÇA/ÁREAS COMUNS</v>
      </c>
      <c r="AZ85" s="154">
        <f>'[3]Relatório Empregados II'!$EH86</f>
        <v>0</v>
      </c>
      <c r="BA85" s="154">
        <f>'[3]Relatório Empregados II'!$EJ86</f>
        <v>0</v>
      </c>
    </row>
    <row r="86" spans="1:53">
      <c r="A86" s="168" t="str">
        <f>IFERROR(('[3]Relatório Empregados II'!$A87:$B87),"")</f>
        <v>31/07/2020</v>
      </c>
      <c r="B86" s="140" t="str">
        <f>'[3]Relatório Empregados II'!$D87:$D87</f>
        <v>12955134000900</v>
      </c>
      <c r="C86" s="156" t="str">
        <f>'[3]Relatório Empregados II'!$G87:$G87</f>
        <v>INSTITUTO DIVA ALVES DO BRASIL</v>
      </c>
      <c r="D86" s="159" t="str">
        <f>'[3]Relatório Empregados II'!$J87</f>
        <v>6033075</v>
      </c>
      <c r="E86" s="141" t="str">
        <f>'[3]Relatório Empregados II'!$L87:L87</f>
        <v>UPA 24H PARQUE LAFAIETE - DUQUE DE CAXIAS I</v>
      </c>
      <c r="F86" s="142" t="str">
        <f>'[3]Relatório Empregados II'!$P87:$P87</f>
        <v>0008/2020</v>
      </c>
      <c r="G86" s="171" cm="1">
        <f t="array" ref="G86">'[3]Relatório Empregados II'!$T87:T87</f>
        <v>2020</v>
      </c>
      <c r="H86" s="143" t="str">
        <f>'[3]Relatório Empregados II'!$W87</f>
        <v>07</v>
      </c>
      <c r="I86" s="144">
        <f>'[3]Relatório Empregados II'!$Y87:$Y87</f>
        <v>0</v>
      </c>
      <c r="J86" s="145">
        <f>'[3]Relatório Empregados II'!$AB87:$AB87</f>
        <v>0</v>
      </c>
      <c r="K86" s="160">
        <f>'[3]Relatório Empregados II'!$AE87:$AE87</f>
        <v>0</v>
      </c>
      <c r="L86" s="161" cm="1">
        <f t="array" ref="L86">'[3]Relatório Empregados II'!$AI87:$AI87</f>
        <v>223505</v>
      </c>
      <c r="M86" s="147">
        <f>'[3]Relatório Empregados II'!$AL87:$AL87</f>
        <v>0</v>
      </c>
      <c r="N86" s="148">
        <f>'[3]Relatório Empregados II'!$AP87</f>
        <v>0</v>
      </c>
      <c r="O86" s="161">
        <f>'[3]Relatório Empregados II'!$AR87</f>
        <v>0</v>
      </c>
      <c r="P86" s="149">
        <f>'[3]Relatório Empregados II'!$AT87:$AT87</f>
        <v>0</v>
      </c>
      <c r="Q86" s="150">
        <f>'[3]Relatório Empregados II'!$AX87:$AX87</f>
        <v>180</v>
      </c>
      <c r="R86" s="151">
        <f>'[3]Relatório Empregados II'!$BA87:$BA87</f>
        <v>0</v>
      </c>
      <c r="S86" s="152" t="str">
        <f>'[3]Relatório Empregados II'!$BE87:$BE87</f>
        <v/>
      </c>
      <c r="T86" s="152" t="str">
        <f>'[3]Relatório Empregados II'!$BH87:$BH87</f>
        <v>CLT</v>
      </c>
      <c r="U86" s="146">
        <f>'[3]Relatório Empregados II'!$BK87:$BK87</f>
        <v>0</v>
      </c>
      <c r="V86" s="163">
        <f>'[3]Relatório Empregados II'!$BN87</f>
        <v>0</v>
      </c>
      <c r="W86" s="204">
        <f>'[3]Relatório Empregados II'!$BP87</f>
        <v>0</v>
      </c>
      <c r="X86" s="138">
        <f>'[3]Relatório Empregados II'!$BR87:$BR87</f>
        <v>3158.96</v>
      </c>
      <c r="Y86" s="155">
        <f>'[3]Relatório Empregados II'!$BU87</f>
        <v>0</v>
      </c>
      <c r="Z86" s="165">
        <f>'[3]Relatório Empregados II'!$BW87:$BW87</f>
        <v>0</v>
      </c>
      <c r="AA86" s="166">
        <f>'[3]Relatório Empregados II'!$CA87:$CA87</f>
        <v>0</v>
      </c>
      <c r="AB86" s="166">
        <f>'[3]Relatório Empregados II'!$CD87:$CD87</f>
        <v>181.13</v>
      </c>
      <c r="AC86" s="166">
        <f>'[3]Relatório Empregados II'!$CG87:$CG87</f>
        <v>0</v>
      </c>
      <c r="AD86" s="166">
        <f>'[3]Relatório Empregados II'!$CJ87</f>
        <v>0</v>
      </c>
      <c r="AE86" s="166">
        <f>'[3]Relatório Empregados II'!$CL87</f>
        <v>0</v>
      </c>
      <c r="AF86" s="166">
        <f>'[3]Relatório Empregados II'!$CN87:$CN87</f>
        <v>0</v>
      </c>
      <c r="AG86" s="166">
        <f>'[3]Relatório Empregados II'!$CQ87</f>
        <v>0</v>
      </c>
      <c r="AH86" s="138">
        <f>'[3]Relatório Empregados II'!$CS87:$CS87</f>
        <v>257</v>
      </c>
      <c r="AI86" s="155">
        <f>'[3]Relatório Empregados II'!$CV87:$CV87</f>
        <v>0</v>
      </c>
      <c r="AJ86" s="138">
        <f>'[3]Relatório Empregados II'!$CY87:$CY87</f>
        <v>1010.18528</v>
      </c>
      <c r="AK86" s="155">
        <f>'[3]Relatório Empregados II'!$DB87:$DB87</f>
        <v>1010.18528</v>
      </c>
      <c r="AL86" s="138">
        <f>'[3]Relatório Empregados II'!$DE87:$DE87</f>
        <v>0</v>
      </c>
      <c r="AM86" s="138">
        <f>'[3]Relatório Empregados II'!$DH87</f>
        <v>0</v>
      </c>
      <c r="AN86" s="155">
        <f>'[3]Relatório Empregados II'!$DJ87</f>
        <v>1010.18528</v>
      </c>
      <c r="AO86" s="138">
        <f>'[3]Relatório Empregados II'!$DL87</f>
        <v>0</v>
      </c>
      <c r="AP86" s="138">
        <f>'[3]Relatório Empregados II'!$DM$3:$DM87</f>
        <v>0</v>
      </c>
      <c r="AQ86" s="155"/>
      <c r="AR86" s="155"/>
      <c r="AS86" s="138">
        <f>'[3]Relatório Empregados II'!$DQ87:$DQ87</f>
        <v>0</v>
      </c>
      <c r="AT86" s="167">
        <f>'[3]Relatório Empregados II'!$DT87</f>
        <v>0</v>
      </c>
      <c r="AU86" s="165">
        <f>'[3]Relatório Empregados II'!$DV87</f>
        <v>0</v>
      </c>
      <c r="AV86" s="165">
        <f>'[3]Relatório Empregados II'!$DX87</f>
        <v>0</v>
      </c>
      <c r="AW86" s="154">
        <f>'[3]Relatório Empregados II'!$DZ87</f>
        <v>0</v>
      </c>
      <c r="AX86" s="154">
        <f>'[3]Relatório Empregados II'!$EB87</f>
        <v>0</v>
      </c>
      <c r="AY86" s="165" t="str">
        <f>'[3]Relatório Empregados II'!$ED87</f>
        <v>CLASSIFICAÇÃO DE RISCO</v>
      </c>
      <c r="AZ86" s="154">
        <f>'[3]Relatório Empregados II'!$EH87</f>
        <v>0</v>
      </c>
      <c r="BA86" s="154">
        <f>'[3]Relatório Empregados II'!$EJ87</f>
        <v>0</v>
      </c>
    </row>
    <row r="87" spans="1:53">
      <c r="A87" s="168" t="str">
        <f>IFERROR(('[3]Relatório Empregados II'!$A88:$B88),"")</f>
        <v>31/07/2020</v>
      </c>
      <c r="B87" s="140" t="str">
        <f>'[3]Relatório Empregados II'!$D88:$D88</f>
        <v>12955134000900</v>
      </c>
      <c r="C87" s="156" t="str">
        <f>'[3]Relatório Empregados II'!$G88:$G88</f>
        <v>INSTITUTO DIVA ALVES DO BRASIL</v>
      </c>
      <c r="D87" s="159" t="str">
        <f>'[3]Relatório Empregados II'!$J88</f>
        <v>6033075</v>
      </c>
      <c r="E87" s="141" t="str">
        <f>'[3]Relatório Empregados II'!$L88:L88</f>
        <v>UPA 24H PARQUE LAFAIETE - DUQUE DE CAXIAS I</v>
      </c>
      <c r="F87" s="142" t="str">
        <f>'[3]Relatório Empregados II'!$P88:$P88</f>
        <v>0008/2020</v>
      </c>
      <c r="G87" s="171" cm="1">
        <f t="array" ref="G87">'[3]Relatório Empregados II'!$T88:T88</f>
        <v>2020</v>
      </c>
      <c r="H87" s="143" t="str">
        <f>'[3]Relatório Empregados II'!$W88</f>
        <v>07</v>
      </c>
      <c r="I87" s="144">
        <f>'[3]Relatório Empregados II'!$Y88:$Y88</f>
        <v>0</v>
      </c>
      <c r="J87" s="145">
        <f>'[3]Relatório Empregados II'!$AB88:$AB88</f>
        <v>0</v>
      </c>
      <c r="K87" s="160">
        <f>'[3]Relatório Empregados II'!$AE88:$AE88</f>
        <v>0</v>
      </c>
      <c r="L87" s="161" cm="1">
        <f t="array" ref="L87">'[3]Relatório Empregados II'!$AI88:$AI88</f>
        <v>324205</v>
      </c>
      <c r="M87" s="147">
        <f>'[3]Relatório Empregados II'!$AL88:$AL88</f>
        <v>0</v>
      </c>
      <c r="N87" s="148">
        <f>'[3]Relatório Empregados II'!$AP88</f>
        <v>0</v>
      </c>
      <c r="O87" s="161">
        <f>'[3]Relatório Empregados II'!$AR88</f>
        <v>0</v>
      </c>
      <c r="P87" s="149">
        <f>'[3]Relatório Empregados II'!$AT88:$AT88</f>
        <v>0</v>
      </c>
      <c r="Q87" s="150">
        <f>'[3]Relatório Empregados II'!$AX88:$AX88</f>
        <v>180</v>
      </c>
      <c r="R87" s="151">
        <f>'[3]Relatório Empregados II'!$BA88:$BA88</f>
        <v>0</v>
      </c>
      <c r="S87" s="152" t="str">
        <f>'[3]Relatório Empregados II'!$BE88:$BE88</f>
        <v/>
      </c>
      <c r="T87" s="152" t="str">
        <f>'[3]Relatório Empregados II'!$BH88:$BH88</f>
        <v>CLT</v>
      </c>
      <c r="U87" s="146">
        <f>'[3]Relatório Empregados II'!$BK88:$BK88</f>
        <v>0</v>
      </c>
      <c r="V87" s="163">
        <f>'[3]Relatório Empregados II'!$BN88</f>
        <v>0</v>
      </c>
      <c r="W87" s="204">
        <f>'[3]Relatório Empregados II'!$BP88</f>
        <v>0</v>
      </c>
      <c r="X87" s="138">
        <f>'[3]Relatório Empregados II'!$BR88:$BR88</f>
        <v>1665.93</v>
      </c>
      <c r="Y87" s="155">
        <f>'[3]Relatório Empregados II'!$BU88</f>
        <v>0</v>
      </c>
      <c r="Z87" s="165">
        <f>'[3]Relatório Empregados II'!$BW88:$BW88</f>
        <v>0</v>
      </c>
      <c r="AA87" s="166">
        <f>'[3]Relatório Empregados II'!$CA88:$CA88</f>
        <v>0</v>
      </c>
      <c r="AB87" s="166">
        <f>'[3]Relatório Empregados II'!$CD88:$CD88</f>
        <v>0</v>
      </c>
      <c r="AC87" s="166">
        <f>'[3]Relatório Empregados II'!$CG88:$CG88</f>
        <v>0</v>
      </c>
      <c r="AD87" s="166">
        <f>'[3]Relatório Empregados II'!$CJ88</f>
        <v>0</v>
      </c>
      <c r="AE87" s="166">
        <f>'[3]Relatório Empregados II'!$CL88</f>
        <v>0</v>
      </c>
      <c r="AF87" s="166">
        <f>'[3]Relatório Empregados II'!$CN88:$CN88</f>
        <v>0</v>
      </c>
      <c r="AG87" s="166">
        <f>'[3]Relatório Empregados II'!$CQ88</f>
        <v>0</v>
      </c>
      <c r="AH87" s="138">
        <f>'[3]Relatório Empregados II'!$CS88:$CS88</f>
        <v>0</v>
      </c>
      <c r="AI87" s="155">
        <f>'[3]Relatório Empregados II'!$CV88:$CV88</f>
        <v>0</v>
      </c>
      <c r="AJ87" s="138">
        <f>'[3]Relatório Empregados II'!$CY88:$CY88</f>
        <v>521.23054000000002</v>
      </c>
      <c r="AK87" s="155">
        <f>'[3]Relatório Empregados II'!$DB88:$DB88</f>
        <v>521.23054000000002</v>
      </c>
      <c r="AL87" s="138">
        <f>'[3]Relatório Empregados II'!$DE88:$DE88</f>
        <v>0</v>
      </c>
      <c r="AM87" s="138">
        <f>'[3]Relatório Empregados II'!$DH88</f>
        <v>0</v>
      </c>
      <c r="AN87" s="155">
        <f>'[3]Relatório Empregados II'!$DJ88</f>
        <v>521.23054000000002</v>
      </c>
      <c r="AO87" s="138">
        <f>'[3]Relatório Empregados II'!$DL88</f>
        <v>0</v>
      </c>
      <c r="AP87" s="138">
        <f>'[3]Relatório Empregados II'!$DM$3:$DM88</f>
        <v>0</v>
      </c>
      <c r="AQ87" s="155"/>
      <c r="AR87" s="155"/>
      <c r="AS87" s="138">
        <f>'[3]Relatório Empregados II'!$DQ88:$DQ88</f>
        <v>0</v>
      </c>
      <c r="AT87" s="167">
        <f>'[3]Relatório Empregados II'!$DT88</f>
        <v>0</v>
      </c>
      <c r="AU87" s="165">
        <f>'[3]Relatório Empregados II'!$DV88</f>
        <v>0</v>
      </c>
      <c r="AV87" s="165">
        <f>'[3]Relatório Empregados II'!$DX88</f>
        <v>0</v>
      </c>
      <c r="AW87" s="154">
        <f>'[3]Relatório Empregados II'!$DZ88</f>
        <v>0</v>
      </c>
      <c r="AX87" s="154">
        <f>'[3]Relatório Empregados II'!$EB88</f>
        <v>0</v>
      </c>
      <c r="AY87" s="165" t="str">
        <f>'[3]Relatório Empregados II'!$ED88</f>
        <v xml:space="preserve">LABORATORIO </v>
      </c>
      <c r="AZ87" s="154">
        <f>'[3]Relatório Empregados II'!$EH88</f>
        <v>0</v>
      </c>
      <c r="BA87" s="154">
        <f>'[3]Relatório Empregados II'!$EJ88</f>
        <v>0</v>
      </c>
    </row>
    <row r="88" spans="1:53">
      <c r="A88" s="168" t="str">
        <f>IFERROR(('[3]Relatório Empregados II'!$A89:$B89),"")</f>
        <v>31/07/2020</v>
      </c>
      <c r="B88" s="140" t="str">
        <f>'[3]Relatório Empregados II'!$D89:$D89</f>
        <v>12955134000900</v>
      </c>
      <c r="C88" s="156" t="str">
        <f>'[3]Relatório Empregados II'!$G89:$G89</f>
        <v>INSTITUTO DIVA ALVES DO BRASIL</v>
      </c>
      <c r="D88" s="159" t="str">
        <f>'[3]Relatório Empregados II'!$J89</f>
        <v>6033075</v>
      </c>
      <c r="E88" s="141" t="str">
        <f>'[3]Relatório Empregados II'!$L89:L89</f>
        <v>UPA 24H PARQUE LAFAIETE - DUQUE DE CAXIAS I</v>
      </c>
      <c r="F88" s="142" t="str">
        <f>'[3]Relatório Empregados II'!$P89:$P89</f>
        <v>0008/2020</v>
      </c>
      <c r="G88" s="171" cm="1">
        <f t="array" ref="G88">'[3]Relatório Empregados II'!$T89:T89</f>
        <v>2020</v>
      </c>
      <c r="H88" s="143" t="str">
        <f>'[3]Relatório Empregados II'!$W89</f>
        <v>07</v>
      </c>
      <c r="I88" s="144">
        <f>'[3]Relatório Empregados II'!$Y89:$Y89</f>
        <v>0</v>
      </c>
      <c r="J88" s="145">
        <f>'[3]Relatório Empregados II'!$AB89:$AB89</f>
        <v>0</v>
      </c>
      <c r="K88" s="160">
        <f>'[3]Relatório Empregados II'!$AE89:$AE89</f>
        <v>0</v>
      </c>
      <c r="L88" s="161" cm="1">
        <f t="array" ref="L88">'[3]Relatório Empregados II'!$AI89:$AI89</f>
        <v>223505</v>
      </c>
      <c r="M88" s="147">
        <f>'[3]Relatório Empregados II'!$AL89:$AL89</f>
        <v>0</v>
      </c>
      <c r="N88" s="148">
        <f>'[3]Relatório Empregados II'!$AP89</f>
        <v>0</v>
      </c>
      <c r="O88" s="161">
        <f>'[3]Relatório Empregados II'!$AR89</f>
        <v>0</v>
      </c>
      <c r="P88" s="149">
        <f>'[3]Relatório Empregados II'!$AT89:$AT89</f>
        <v>0</v>
      </c>
      <c r="Q88" s="150">
        <f>'[3]Relatório Empregados II'!$AX89:$AX89</f>
        <v>180</v>
      </c>
      <c r="R88" s="151">
        <f>'[3]Relatório Empregados II'!$BA89:$BA89</f>
        <v>0</v>
      </c>
      <c r="S88" s="152" t="str">
        <f>'[3]Relatório Empregados II'!$BE89:$BE89</f>
        <v/>
      </c>
      <c r="T88" s="152" t="str">
        <f>'[3]Relatório Empregados II'!$BH89:$BH89</f>
        <v>CLT</v>
      </c>
      <c r="U88" s="146">
        <f>'[3]Relatório Empregados II'!$BK89:$BK89</f>
        <v>0</v>
      </c>
      <c r="V88" s="163">
        <f>'[3]Relatório Empregados II'!$BN89</f>
        <v>0</v>
      </c>
      <c r="W88" s="204">
        <f>'[3]Relatório Empregados II'!$BP89</f>
        <v>0</v>
      </c>
      <c r="X88" s="138">
        <f>'[3]Relatório Empregados II'!$BR89:$BR89</f>
        <v>3158.96</v>
      </c>
      <c r="Y88" s="155">
        <f>'[3]Relatório Empregados II'!$BU89</f>
        <v>0</v>
      </c>
      <c r="Z88" s="165">
        <f>'[3]Relatório Empregados II'!$BW89:$BW89</f>
        <v>0</v>
      </c>
      <c r="AA88" s="166">
        <f>'[3]Relatório Empregados II'!$CA89:$CA89</f>
        <v>0</v>
      </c>
      <c r="AB88" s="166">
        <f>'[3]Relatório Empregados II'!$CD89:$CD89</f>
        <v>195.07</v>
      </c>
      <c r="AC88" s="166">
        <f>'[3]Relatório Empregados II'!$CG89:$CG89</f>
        <v>0</v>
      </c>
      <c r="AD88" s="166">
        <f>'[3]Relatório Empregados II'!$CJ89</f>
        <v>0</v>
      </c>
      <c r="AE88" s="166">
        <f>'[3]Relatório Empregados II'!$CL89</f>
        <v>0</v>
      </c>
      <c r="AF88" s="166">
        <f>'[3]Relatório Empregados II'!$CN89:$CN89</f>
        <v>0</v>
      </c>
      <c r="AG88" s="166">
        <f>'[3]Relatório Empregados II'!$CQ89</f>
        <v>0</v>
      </c>
      <c r="AH88" s="138">
        <f>'[3]Relatório Empregados II'!$CS89:$CS89</f>
        <v>294.77999999999997</v>
      </c>
      <c r="AI88" s="155">
        <f>'[3]Relatório Empregados II'!$CV89:$CV89</f>
        <v>0</v>
      </c>
      <c r="AJ88" s="138">
        <f>'[3]Relatório Empregados II'!$CY89:$CY89</f>
        <v>1024.3938599999999</v>
      </c>
      <c r="AK88" s="155">
        <f>'[3]Relatório Empregados II'!$DB89:$DB89</f>
        <v>1024.3938599999999</v>
      </c>
      <c r="AL88" s="138">
        <f>'[3]Relatório Empregados II'!$DE89:$DE89</f>
        <v>0</v>
      </c>
      <c r="AM88" s="138">
        <f>'[3]Relatório Empregados II'!$DH89</f>
        <v>0</v>
      </c>
      <c r="AN88" s="155">
        <f>'[3]Relatório Empregados II'!$DJ89</f>
        <v>1024.3938599999999</v>
      </c>
      <c r="AO88" s="138">
        <f>'[3]Relatório Empregados II'!$DL89</f>
        <v>0</v>
      </c>
      <c r="AP88" s="138">
        <f>'[3]Relatório Empregados II'!$DM$3:$DM89</f>
        <v>0</v>
      </c>
      <c r="AQ88" s="155"/>
      <c r="AR88" s="155"/>
      <c r="AS88" s="138">
        <f>'[3]Relatório Empregados II'!$DQ89:$DQ89</f>
        <v>0</v>
      </c>
      <c r="AT88" s="167">
        <f>'[3]Relatório Empregados II'!$DT89</f>
        <v>0</v>
      </c>
      <c r="AU88" s="165">
        <f>'[3]Relatório Empregados II'!$DV89</f>
        <v>0</v>
      </c>
      <c r="AV88" s="165">
        <f>'[3]Relatório Empregados II'!$DX89</f>
        <v>0</v>
      </c>
      <c r="AW88" s="154">
        <f>'[3]Relatório Empregados II'!$DZ89</f>
        <v>0</v>
      </c>
      <c r="AX88" s="154">
        <f>'[3]Relatório Empregados II'!$EB89</f>
        <v>0</v>
      </c>
      <c r="AY88" s="165" t="str">
        <f>'[3]Relatório Empregados II'!$ED89</f>
        <v>CLASSIFICAÇÃO DE RISCO</v>
      </c>
      <c r="AZ88" s="154">
        <f>'[3]Relatório Empregados II'!$EH89</f>
        <v>0</v>
      </c>
      <c r="BA88" s="154">
        <f>'[3]Relatório Empregados II'!$EJ89</f>
        <v>0</v>
      </c>
    </row>
    <row r="89" spans="1:53">
      <c r="A89" s="168" t="str">
        <f>IFERROR(('[3]Relatório Empregados II'!$A90:$B90),"")</f>
        <v>31/07/2020</v>
      </c>
      <c r="B89" s="140" t="str">
        <f>'[3]Relatório Empregados II'!$D90:$D90</f>
        <v>12955134000900</v>
      </c>
      <c r="C89" s="156" t="str">
        <f>'[3]Relatório Empregados II'!$G90:$G90</f>
        <v>INSTITUTO DIVA ALVES DO BRASIL</v>
      </c>
      <c r="D89" s="159" t="str">
        <f>'[3]Relatório Empregados II'!$J90</f>
        <v>6033075</v>
      </c>
      <c r="E89" s="141" t="str">
        <f>'[3]Relatório Empregados II'!$L90:L90</f>
        <v>UPA 24H PARQUE LAFAIETE - DUQUE DE CAXIAS I</v>
      </c>
      <c r="F89" s="142" t="str">
        <f>'[3]Relatório Empregados II'!$P90:$P90</f>
        <v>0008/2020</v>
      </c>
      <c r="G89" s="171" cm="1">
        <f t="array" ref="G89">'[3]Relatório Empregados II'!$T90:T90</f>
        <v>2020</v>
      </c>
      <c r="H89" s="143" t="str">
        <f>'[3]Relatório Empregados II'!$W90</f>
        <v>07</v>
      </c>
      <c r="I89" s="144">
        <f>'[3]Relatório Empregados II'!$Y90:$Y90</f>
        <v>0</v>
      </c>
      <c r="J89" s="145">
        <f>'[3]Relatório Empregados II'!$AB90:$AB90</f>
        <v>0</v>
      </c>
      <c r="K89" s="160">
        <f>'[3]Relatório Empregados II'!$AE90:$AE90</f>
        <v>0</v>
      </c>
      <c r="L89" s="161" cm="1">
        <f t="array" ref="L89">'[3]Relatório Empregados II'!$AI90:$AI90</f>
        <v>517410</v>
      </c>
      <c r="M89" s="147">
        <f>'[3]Relatório Empregados II'!$AL90:$AL90</f>
        <v>0</v>
      </c>
      <c r="N89" s="148">
        <f>'[3]Relatório Empregados II'!$AP90</f>
        <v>0</v>
      </c>
      <c r="O89" s="161">
        <f>'[3]Relatório Empregados II'!$AR90</f>
        <v>0</v>
      </c>
      <c r="P89" s="149">
        <f>'[3]Relatório Empregados II'!$AT90:$AT90</f>
        <v>0</v>
      </c>
      <c r="Q89" s="150">
        <f>'[3]Relatório Empregados II'!$AX90:$AX90</f>
        <v>180</v>
      </c>
      <c r="R89" s="151">
        <f>'[3]Relatório Empregados II'!$BA90:$BA90</f>
        <v>0</v>
      </c>
      <c r="S89" s="152" t="str">
        <f>'[3]Relatório Empregados II'!$BE90:$BE90</f>
        <v/>
      </c>
      <c r="T89" s="152" t="str">
        <f>'[3]Relatório Empregados II'!$BH90:$BH90</f>
        <v>CLT</v>
      </c>
      <c r="U89" s="146">
        <f>'[3]Relatório Empregados II'!$BK90:$BK90</f>
        <v>0</v>
      </c>
      <c r="V89" s="163">
        <f>'[3]Relatório Empregados II'!$BN90</f>
        <v>0</v>
      </c>
      <c r="W89" s="204">
        <f>'[3]Relatório Empregados II'!$BP90</f>
        <v>0</v>
      </c>
      <c r="X89" s="138">
        <f>'[3]Relatório Empregados II'!$BR90:$BR90</f>
        <v>1375.01</v>
      </c>
      <c r="Y89" s="155">
        <f>'[3]Relatório Empregados II'!$BU90</f>
        <v>0</v>
      </c>
      <c r="Z89" s="165">
        <f>'[3]Relatório Empregados II'!$BW90:$BW90</f>
        <v>0</v>
      </c>
      <c r="AA89" s="166">
        <f>'[3]Relatório Empregados II'!$CA90:$CA90</f>
        <v>0</v>
      </c>
      <c r="AB89" s="166">
        <f>'[3]Relatório Empregados II'!$CD90:$CD90</f>
        <v>209</v>
      </c>
      <c r="AC89" s="166">
        <f>'[3]Relatório Empregados II'!$CG90:$CG90</f>
        <v>0</v>
      </c>
      <c r="AD89" s="166">
        <f>'[3]Relatório Empregados II'!$CJ90</f>
        <v>0</v>
      </c>
      <c r="AE89" s="166">
        <f>'[3]Relatório Empregados II'!$CL90</f>
        <v>0</v>
      </c>
      <c r="AF89" s="166">
        <f>'[3]Relatório Empregados II'!$CN90:$CN90</f>
        <v>0</v>
      </c>
      <c r="AG89" s="166">
        <f>'[3]Relatório Empregados II'!$CQ90</f>
        <v>0</v>
      </c>
      <c r="AH89" s="138">
        <f>'[3]Relatório Empregados II'!$CS90:$CS90</f>
        <v>159.05000000000001</v>
      </c>
      <c r="AI89" s="155">
        <f>'[3]Relatório Empregados II'!$CV90:$CV90</f>
        <v>0</v>
      </c>
      <c r="AJ89" s="138">
        <f>'[3]Relatório Empregados II'!$CY90:$CY90</f>
        <v>576.72490000000005</v>
      </c>
      <c r="AK89" s="155">
        <f>'[3]Relatório Empregados II'!$DB90:$DB90</f>
        <v>576.72490000000005</v>
      </c>
      <c r="AL89" s="138">
        <f>'[3]Relatório Empregados II'!$DE90:$DE90</f>
        <v>0</v>
      </c>
      <c r="AM89" s="138">
        <f>'[3]Relatório Empregados II'!$DH90</f>
        <v>0</v>
      </c>
      <c r="AN89" s="155">
        <f>'[3]Relatório Empregados II'!$DJ90</f>
        <v>576.72490000000005</v>
      </c>
      <c r="AO89" s="138">
        <f>'[3]Relatório Empregados II'!$DL90</f>
        <v>0</v>
      </c>
      <c r="AP89" s="138">
        <f>'[3]Relatório Empregados II'!$DM$3:$DM90</f>
        <v>0</v>
      </c>
      <c r="AQ89" s="155"/>
      <c r="AR89" s="155"/>
      <c r="AS89" s="138">
        <f>'[3]Relatório Empregados II'!$DQ90:$DQ90</f>
        <v>0</v>
      </c>
      <c r="AT89" s="167">
        <f>'[3]Relatório Empregados II'!$DT90</f>
        <v>0</v>
      </c>
      <c r="AU89" s="165">
        <f>'[3]Relatório Empregados II'!$DV90</f>
        <v>0</v>
      </c>
      <c r="AV89" s="165">
        <f>'[3]Relatório Empregados II'!$DX90</f>
        <v>0</v>
      </c>
      <c r="AW89" s="154">
        <f>'[3]Relatório Empregados II'!$DZ90</f>
        <v>0</v>
      </c>
      <c r="AX89" s="154">
        <f>'[3]Relatório Empregados II'!$EB90</f>
        <v>0</v>
      </c>
      <c r="AY89" s="165" t="str">
        <f>'[3]Relatório Empregados II'!$ED90</f>
        <v>SEGURANÇA/ÁREAS COMUNS</v>
      </c>
      <c r="AZ89" s="154">
        <f>'[3]Relatório Empregados II'!$EH90</f>
        <v>0</v>
      </c>
      <c r="BA89" s="154">
        <f>'[3]Relatório Empregados II'!$EJ90</f>
        <v>0</v>
      </c>
    </row>
    <row r="90" spans="1:53">
      <c r="A90" s="168" t="str">
        <f>IFERROR(('[3]Relatório Empregados II'!$A91:$B91),"")</f>
        <v>31/07/2020</v>
      </c>
      <c r="B90" s="140" t="str">
        <f>'[3]Relatório Empregados II'!$D91:$D91</f>
        <v>12955134000900</v>
      </c>
      <c r="C90" s="156" t="str">
        <f>'[3]Relatório Empregados II'!$G91:$G91</f>
        <v>INSTITUTO DIVA ALVES DO BRASIL</v>
      </c>
      <c r="D90" s="159" t="str">
        <f>'[3]Relatório Empregados II'!$J91</f>
        <v>6033075</v>
      </c>
      <c r="E90" s="141" t="str">
        <f>'[3]Relatório Empregados II'!$L91:L91</f>
        <v>UPA 24H PARQUE LAFAIETE - DUQUE DE CAXIAS I</v>
      </c>
      <c r="F90" s="142" t="str">
        <f>'[3]Relatório Empregados II'!$P91:$P91</f>
        <v>0008/2020</v>
      </c>
      <c r="G90" s="171" cm="1">
        <f t="array" ref="G90">'[3]Relatório Empregados II'!$T91:T91</f>
        <v>2020</v>
      </c>
      <c r="H90" s="143" t="str">
        <f>'[3]Relatório Empregados II'!$W91</f>
        <v>07</v>
      </c>
      <c r="I90" s="144">
        <f>'[3]Relatório Empregados II'!$Y91:$Y91</f>
        <v>0</v>
      </c>
      <c r="J90" s="145">
        <f>'[3]Relatório Empregados II'!$AB91:$AB91</f>
        <v>0</v>
      </c>
      <c r="K90" s="160">
        <f>'[3]Relatório Empregados II'!$AE91:$AE91</f>
        <v>0</v>
      </c>
      <c r="L90" s="161" cm="1">
        <f t="array" ref="L90">'[3]Relatório Empregados II'!$AI91:$AI91</f>
        <v>223405</v>
      </c>
      <c r="M90" s="147">
        <f>'[3]Relatório Empregados II'!$AL91:$AL91</f>
        <v>0</v>
      </c>
      <c r="N90" s="148">
        <f>'[3]Relatório Empregados II'!$AP91</f>
        <v>0</v>
      </c>
      <c r="O90" s="161">
        <f>'[3]Relatório Empregados II'!$AR91</f>
        <v>0</v>
      </c>
      <c r="P90" s="149">
        <f>'[3]Relatório Empregados II'!$AT91:$AT91</f>
        <v>0</v>
      </c>
      <c r="Q90" s="150">
        <f>'[3]Relatório Empregados II'!$AX91:$AX91</f>
        <v>180</v>
      </c>
      <c r="R90" s="151">
        <f>'[3]Relatório Empregados II'!$BA91:$BA91</f>
        <v>0</v>
      </c>
      <c r="S90" s="152" t="str">
        <f>'[3]Relatório Empregados II'!$BE91:$BE91</f>
        <v/>
      </c>
      <c r="T90" s="152" t="str">
        <f>'[3]Relatório Empregados II'!$BH91:$BH91</f>
        <v>CLT</v>
      </c>
      <c r="U90" s="146">
        <f>'[3]Relatório Empregados II'!$BK91:$BK91</f>
        <v>0</v>
      </c>
      <c r="V90" s="163">
        <f>'[3]Relatório Empregados II'!$BN91</f>
        <v>0</v>
      </c>
      <c r="W90" s="204">
        <f>'[3]Relatório Empregados II'!$BP91</f>
        <v>0</v>
      </c>
      <c r="X90" s="138">
        <f>'[3]Relatório Empregados II'!$BR91:$BR91</f>
        <v>3158.96</v>
      </c>
      <c r="Y90" s="155">
        <f>'[3]Relatório Empregados II'!$BU91</f>
        <v>0</v>
      </c>
      <c r="Z90" s="165">
        <f>'[3]Relatório Empregados II'!$BW91:$BW91</f>
        <v>0</v>
      </c>
      <c r="AA90" s="166">
        <f>'[3]Relatório Empregados II'!$CA91:$CA91</f>
        <v>0</v>
      </c>
      <c r="AB90" s="166">
        <f>'[3]Relatório Empregados II'!$CD91:$CD91</f>
        <v>209</v>
      </c>
      <c r="AC90" s="166">
        <f>'[3]Relatório Empregados II'!$CG91:$CG91</f>
        <v>0</v>
      </c>
      <c r="AD90" s="166">
        <f>'[3]Relatório Empregados II'!$CJ91</f>
        <v>0</v>
      </c>
      <c r="AE90" s="166">
        <f>'[3]Relatório Empregados II'!$CL91</f>
        <v>0</v>
      </c>
      <c r="AF90" s="166">
        <f>'[3]Relatório Empregados II'!$CN91:$CN91</f>
        <v>0</v>
      </c>
      <c r="AG90" s="166">
        <f>'[3]Relatório Empregados II'!$CQ91</f>
        <v>0</v>
      </c>
      <c r="AH90" s="138">
        <f>'[3]Relatório Empregados II'!$CS91:$CS91</f>
        <v>296.93</v>
      </c>
      <c r="AI90" s="155">
        <f>'[3]Relatório Empregados II'!$CV91:$CV91</f>
        <v>0</v>
      </c>
      <c r="AJ90" s="138">
        <f>'[3]Relatório Empregados II'!$CY91:$CY91</f>
        <v>1055.8662400000001</v>
      </c>
      <c r="AK90" s="155">
        <f>'[3]Relatório Empregados II'!$DB91:$DB91</f>
        <v>1055.8662400000001</v>
      </c>
      <c r="AL90" s="138">
        <f>'[3]Relatório Empregados II'!$DE91:$DE91</f>
        <v>0</v>
      </c>
      <c r="AM90" s="138">
        <f>'[3]Relatório Empregados II'!$DH91</f>
        <v>0</v>
      </c>
      <c r="AN90" s="155">
        <f>'[3]Relatório Empregados II'!$DJ91</f>
        <v>1055.8662400000001</v>
      </c>
      <c r="AO90" s="138">
        <f>'[3]Relatório Empregados II'!$DL91</f>
        <v>0</v>
      </c>
      <c r="AP90" s="138">
        <f>'[3]Relatório Empregados II'!$DM$3:$DM91</f>
        <v>0</v>
      </c>
      <c r="AQ90" s="155"/>
      <c r="AR90" s="155"/>
      <c r="AS90" s="138">
        <f>'[3]Relatório Empregados II'!$DQ91:$DQ91</f>
        <v>0</v>
      </c>
      <c r="AT90" s="167">
        <f>'[3]Relatório Empregados II'!$DT91</f>
        <v>0</v>
      </c>
      <c r="AU90" s="165">
        <f>'[3]Relatório Empregados II'!$DV91</f>
        <v>0</v>
      </c>
      <c r="AV90" s="165">
        <f>'[3]Relatório Empregados II'!$DX91</f>
        <v>0</v>
      </c>
      <c r="AW90" s="154">
        <f>'[3]Relatório Empregados II'!$DZ91</f>
        <v>0</v>
      </c>
      <c r="AX90" s="154">
        <f>'[3]Relatório Empregados II'!$EB91</f>
        <v>0</v>
      </c>
      <c r="AY90" s="165" t="str">
        <f>'[3]Relatório Empregados II'!$ED91</f>
        <v>FARMACIA HOSPITALAR</v>
      </c>
      <c r="AZ90" s="154">
        <f>'[3]Relatório Empregados II'!$EH91</f>
        <v>0</v>
      </c>
      <c r="BA90" s="154">
        <f>'[3]Relatório Empregados II'!$EJ91</f>
        <v>0</v>
      </c>
    </row>
    <row r="91" spans="1:53">
      <c r="A91" s="168" t="str">
        <f>IFERROR(('[3]Relatório Empregados II'!$A92:$B92),"")</f>
        <v>31/07/2020</v>
      </c>
      <c r="B91" s="140" t="str">
        <f>'[3]Relatório Empregados II'!$D92:$D92</f>
        <v>12955134000900</v>
      </c>
      <c r="C91" s="156" t="str">
        <f>'[3]Relatório Empregados II'!$G92:$G92</f>
        <v>INSTITUTO DIVA ALVES DO BRASIL</v>
      </c>
      <c r="D91" s="159" t="str">
        <f>'[3]Relatório Empregados II'!$J92</f>
        <v>6033075</v>
      </c>
      <c r="E91" s="141" t="str">
        <f>'[3]Relatório Empregados II'!$L92:L92</f>
        <v>UPA 24H PARQUE LAFAIETE - DUQUE DE CAXIAS I</v>
      </c>
      <c r="F91" s="142" t="str">
        <f>'[3]Relatório Empregados II'!$P92:$P92</f>
        <v>0008/2020</v>
      </c>
      <c r="G91" s="171" cm="1">
        <f t="array" ref="G91">'[3]Relatório Empregados II'!$T92:T92</f>
        <v>2020</v>
      </c>
      <c r="H91" s="143" t="str">
        <f>'[3]Relatório Empregados II'!$W92</f>
        <v>07</v>
      </c>
      <c r="I91" s="144">
        <f>'[3]Relatório Empregados II'!$Y92:$Y92</f>
        <v>0</v>
      </c>
      <c r="J91" s="145">
        <f>'[3]Relatório Empregados II'!$AB92:$AB92</f>
        <v>0</v>
      </c>
      <c r="K91" s="160">
        <f>'[3]Relatório Empregados II'!$AE92:$AE92</f>
        <v>0</v>
      </c>
      <c r="L91" s="161" cm="1">
        <f t="array" ref="L91">'[3]Relatório Empregados II'!$AI92:$AI92</f>
        <v>514320</v>
      </c>
      <c r="M91" s="147">
        <f>'[3]Relatório Empregados II'!$AL92:$AL92</f>
        <v>0</v>
      </c>
      <c r="N91" s="148">
        <f>'[3]Relatório Empregados II'!$AP92</f>
        <v>0</v>
      </c>
      <c r="O91" s="161">
        <f>'[3]Relatório Empregados II'!$AR92</f>
        <v>0</v>
      </c>
      <c r="P91" s="149">
        <f>'[3]Relatório Empregados II'!$AT92:$AT92</f>
        <v>0</v>
      </c>
      <c r="Q91" s="150">
        <f>'[3]Relatório Empregados II'!$AX92:$AX92</f>
        <v>180</v>
      </c>
      <c r="R91" s="151">
        <f>'[3]Relatório Empregados II'!$BA92:$BA92</f>
        <v>0</v>
      </c>
      <c r="S91" s="152" t="str">
        <f>'[3]Relatório Empregados II'!$BE92:$BE92</f>
        <v/>
      </c>
      <c r="T91" s="152" t="str">
        <f>'[3]Relatório Empregados II'!$BH92:$BH92</f>
        <v>CLT</v>
      </c>
      <c r="U91" s="146">
        <f>'[3]Relatório Empregados II'!$BK92:$BK92</f>
        <v>0</v>
      </c>
      <c r="V91" s="163">
        <f>'[3]Relatório Empregados II'!$BN92</f>
        <v>0</v>
      </c>
      <c r="W91" s="204">
        <f>'[3]Relatório Empregados II'!$BP92</f>
        <v>0</v>
      </c>
      <c r="X91" s="138">
        <f>'[3]Relatório Empregados II'!$BR92:$BR92</f>
        <v>1238.1099999999999</v>
      </c>
      <c r="Y91" s="155">
        <f>'[3]Relatório Empregados II'!$BU92</f>
        <v>0</v>
      </c>
      <c r="Z91" s="165">
        <f>'[3]Relatório Empregados II'!$BW92:$BW92</f>
        <v>0</v>
      </c>
      <c r="AA91" s="166">
        <f>'[3]Relatório Empregados II'!$CA92:$CA92</f>
        <v>0</v>
      </c>
      <c r="AB91" s="166">
        <f>'[3]Relatório Empregados II'!$CD92:$CD92</f>
        <v>174.17</v>
      </c>
      <c r="AC91" s="166">
        <f>'[3]Relatório Empregados II'!$CG92:$CG92</f>
        <v>0</v>
      </c>
      <c r="AD91" s="166">
        <f>'[3]Relatório Empregados II'!$CJ92</f>
        <v>0</v>
      </c>
      <c r="AE91" s="166">
        <f>'[3]Relatório Empregados II'!$CL92</f>
        <v>0</v>
      </c>
      <c r="AF91" s="166">
        <f>'[3]Relatório Empregados II'!$CN92:$CN92</f>
        <v>0</v>
      </c>
      <c r="AG91" s="166">
        <f>'[3]Relatório Empregados II'!$CQ92</f>
        <v>0</v>
      </c>
      <c r="AH91" s="138">
        <f>'[3]Relatório Empregados II'!$CS92:$CS92</f>
        <v>115.76</v>
      </c>
      <c r="AI91" s="155">
        <f>'[3]Relatório Empregados II'!$CV92:$CV92</f>
        <v>0</v>
      </c>
      <c r="AJ91" s="138">
        <f>'[3]Relatório Empregados II'!$CY92:$CY92</f>
        <v>402.29658000000001</v>
      </c>
      <c r="AK91" s="155">
        <f>'[3]Relatório Empregados II'!$DB92:$DB92</f>
        <v>402.29658000000001</v>
      </c>
      <c r="AL91" s="138">
        <f>'[3]Relatório Empregados II'!$DE92:$DE92</f>
        <v>0</v>
      </c>
      <c r="AM91" s="138">
        <f>'[3]Relatório Empregados II'!$DH92</f>
        <v>0</v>
      </c>
      <c r="AN91" s="155">
        <f>'[3]Relatório Empregados II'!$DJ92</f>
        <v>402.29658000000001</v>
      </c>
      <c r="AO91" s="138">
        <f>'[3]Relatório Empregados II'!$DL92</f>
        <v>0</v>
      </c>
      <c r="AP91" s="138">
        <f>'[3]Relatório Empregados II'!$DM$3:$DM92</f>
        <v>0</v>
      </c>
      <c r="AQ91" s="155"/>
      <c r="AR91" s="155"/>
      <c r="AS91" s="138">
        <f>'[3]Relatório Empregados II'!$DQ92:$DQ92</f>
        <v>0</v>
      </c>
      <c r="AT91" s="167">
        <f>'[3]Relatório Empregados II'!$DT92</f>
        <v>0</v>
      </c>
      <c r="AU91" s="165">
        <f>'[3]Relatório Empregados II'!$DV92</f>
        <v>0</v>
      </c>
      <c r="AV91" s="165">
        <f>'[3]Relatório Empregados II'!$DX92</f>
        <v>0</v>
      </c>
      <c r="AW91" s="154">
        <f>'[3]Relatório Empregados II'!$DZ92</f>
        <v>0</v>
      </c>
      <c r="AX91" s="154">
        <f>'[3]Relatório Empregados II'!$EB92</f>
        <v>0</v>
      </c>
      <c r="AY91" s="165" t="str">
        <f>'[3]Relatório Empregados II'!$ED92</f>
        <v>ÁREAS COMUNS</v>
      </c>
      <c r="AZ91" s="154">
        <f>'[3]Relatório Empregados II'!$EH92</f>
        <v>0</v>
      </c>
      <c r="BA91" s="154">
        <f>'[3]Relatório Empregados II'!$EJ92</f>
        <v>0</v>
      </c>
    </row>
    <row r="92" spans="1:53">
      <c r="A92" s="168" t="str">
        <f>IFERROR(('[3]Relatório Empregados II'!$A93:$B93),"")</f>
        <v>31/07/2020</v>
      </c>
      <c r="B92" s="140" t="str">
        <f>'[3]Relatório Empregados II'!$D93:$D93</f>
        <v>12955134000900</v>
      </c>
      <c r="C92" s="156" t="str">
        <f>'[3]Relatório Empregados II'!$G93:$G93</f>
        <v>INSTITUTO DIVA ALVES DO BRASIL</v>
      </c>
      <c r="D92" s="159" t="str">
        <f>'[3]Relatório Empregados II'!$J93</f>
        <v>6033075</v>
      </c>
      <c r="E92" s="141" t="str">
        <f>'[3]Relatório Empregados II'!$L93:L93</f>
        <v>UPA 24H PARQUE LAFAIETE - DUQUE DE CAXIAS I</v>
      </c>
      <c r="F92" s="142" t="str">
        <f>'[3]Relatório Empregados II'!$P93:$P93</f>
        <v>0008/2020</v>
      </c>
      <c r="G92" s="171" cm="1">
        <f t="array" ref="G92">'[3]Relatório Empregados II'!$T93:T93</f>
        <v>2020</v>
      </c>
      <c r="H92" s="143" t="str">
        <f>'[3]Relatório Empregados II'!$W93</f>
        <v>07</v>
      </c>
      <c r="I92" s="144">
        <f>'[3]Relatório Empregados II'!$Y93:$Y93</f>
        <v>0</v>
      </c>
      <c r="J92" s="145">
        <f>'[3]Relatório Empregados II'!$AB93:$AB93</f>
        <v>0</v>
      </c>
      <c r="K92" s="160">
        <f>'[3]Relatório Empregados II'!$AE93:$AE93</f>
        <v>0</v>
      </c>
      <c r="L92" s="161" cm="1">
        <f t="array" ref="L92">'[3]Relatório Empregados II'!$AI93:$AI93</f>
        <v>322205</v>
      </c>
      <c r="M92" s="147">
        <f>'[3]Relatório Empregados II'!$AL93:$AL93</f>
        <v>0</v>
      </c>
      <c r="N92" s="148">
        <f>'[3]Relatório Empregados II'!$AP93</f>
        <v>0</v>
      </c>
      <c r="O92" s="161">
        <f>'[3]Relatório Empregados II'!$AR93</f>
        <v>0</v>
      </c>
      <c r="P92" s="149">
        <f>'[3]Relatório Empregados II'!$AT93:$AT93</f>
        <v>0</v>
      </c>
      <c r="Q92" s="150">
        <f>'[3]Relatório Empregados II'!$AX93:$AX93</f>
        <v>180</v>
      </c>
      <c r="R92" s="151">
        <f>'[3]Relatório Empregados II'!$BA93:$BA93</f>
        <v>0</v>
      </c>
      <c r="S92" s="152" t="str">
        <f>'[3]Relatório Empregados II'!$BE93:$BE93</f>
        <v/>
      </c>
      <c r="T92" s="152" t="str">
        <f>'[3]Relatório Empregados II'!$BH93:$BH93</f>
        <v>CLT</v>
      </c>
      <c r="U92" s="146">
        <f>'[3]Relatório Empregados II'!$BK93:$BK93</f>
        <v>0</v>
      </c>
      <c r="V92" s="163">
        <f>'[3]Relatório Empregados II'!$BN93</f>
        <v>0</v>
      </c>
      <c r="W92" s="204">
        <f>'[3]Relatório Empregados II'!$BP93</f>
        <v>0</v>
      </c>
      <c r="X92" s="138">
        <f>'[3]Relatório Empregados II'!$BR93:$BR93</f>
        <v>1665.93</v>
      </c>
      <c r="Y92" s="155">
        <f>'[3]Relatório Empregados II'!$BU93</f>
        <v>0</v>
      </c>
      <c r="Z92" s="165">
        <f>'[3]Relatório Empregados II'!$BW93:$BW93</f>
        <v>0</v>
      </c>
      <c r="AA92" s="166">
        <f>'[3]Relatório Empregados II'!$CA93:$CA93</f>
        <v>0</v>
      </c>
      <c r="AB92" s="166">
        <f>'[3]Relatório Empregados II'!$CD93:$CD93</f>
        <v>209</v>
      </c>
      <c r="AC92" s="166">
        <f>'[3]Relatório Empregados II'!$CG93:$CG93</f>
        <v>0</v>
      </c>
      <c r="AD92" s="166">
        <f>'[3]Relatório Empregados II'!$CJ93</f>
        <v>0</v>
      </c>
      <c r="AE92" s="166">
        <f>'[3]Relatório Empregados II'!$CL93</f>
        <v>0</v>
      </c>
      <c r="AF92" s="166">
        <f>'[3]Relatório Empregados II'!$CN93:$CN93</f>
        <v>0</v>
      </c>
      <c r="AG92" s="166">
        <f>'[3]Relatório Empregados II'!$CQ93</f>
        <v>0</v>
      </c>
      <c r="AH92" s="138">
        <f>'[3]Relatório Empregados II'!$CS93:$CS93</f>
        <v>165.3</v>
      </c>
      <c r="AI92" s="155">
        <f>'[3]Relatório Empregados II'!$CV93:$CV93</f>
        <v>0</v>
      </c>
      <c r="AJ92" s="138">
        <f>'[3]Relatório Empregados II'!$CY93:$CY93</f>
        <v>598.44503999999995</v>
      </c>
      <c r="AK92" s="155">
        <f>'[3]Relatório Empregados II'!$DB93:$DB93</f>
        <v>598.44503999999995</v>
      </c>
      <c r="AL92" s="138">
        <f>'[3]Relatório Empregados II'!$DE93:$DE93</f>
        <v>0</v>
      </c>
      <c r="AM92" s="138">
        <f>'[3]Relatório Empregados II'!$DH93</f>
        <v>0</v>
      </c>
      <c r="AN92" s="155">
        <f>'[3]Relatório Empregados II'!$DJ93</f>
        <v>598.44503999999995</v>
      </c>
      <c r="AO92" s="138">
        <f>'[3]Relatório Empregados II'!$DL93</f>
        <v>0</v>
      </c>
      <c r="AP92" s="138">
        <f>'[3]Relatório Empregados II'!$DM$3:$DM93</f>
        <v>0</v>
      </c>
      <c r="AQ92" s="155"/>
      <c r="AR92" s="155"/>
      <c r="AS92" s="138">
        <f>'[3]Relatório Empregados II'!$DQ93:$DQ93</f>
        <v>0</v>
      </c>
      <c r="AT92" s="167">
        <f>'[3]Relatório Empregados II'!$DT93</f>
        <v>0</v>
      </c>
      <c r="AU92" s="165">
        <f>'[3]Relatório Empregados II'!$DV93</f>
        <v>0</v>
      </c>
      <c r="AV92" s="165">
        <f>'[3]Relatório Empregados II'!$DX93</f>
        <v>0</v>
      </c>
      <c r="AW92" s="154">
        <f>'[3]Relatório Empregados II'!$DZ93</f>
        <v>0</v>
      </c>
      <c r="AX92" s="154">
        <f>'[3]Relatório Empregados II'!$EB93</f>
        <v>0</v>
      </c>
      <c r="AY92" s="165" t="str">
        <f>'[3]Relatório Empregados II'!$ED93</f>
        <v>SALA DE MEDICAÇAO</v>
      </c>
      <c r="AZ92" s="154">
        <f>'[3]Relatório Empregados II'!$EH93</f>
        <v>0</v>
      </c>
      <c r="BA92" s="154">
        <f>'[3]Relatório Empregados II'!$EJ93</f>
        <v>0</v>
      </c>
    </row>
    <row r="93" spans="1:53">
      <c r="A93" s="168" t="str">
        <f>IFERROR(('[3]Relatório Empregados II'!$A94:$B94),"")</f>
        <v>31/07/2020</v>
      </c>
      <c r="B93" s="140" t="str">
        <f>'[3]Relatório Empregados II'!$D94:$D94</f>
        <v>12955134000900</v>
      </c>
      <c r="C93" s="156" t="str">
        <f>'[3]Relatório Empregados II'!$G94:$G94</f>
        <v>INSTITUTO DIVA ALVES DO BRASIL</v>
      </c>
      <c r="D93" s="159" t="str">
        <f>'[3]Relatório Empregados II'!$J94</f>
        <v>6033075</v>
      </c>
      <c r="E93" s="141" t="str">
        <f>'[3]Relatório Empregados II'!$L94:L94</f>
        <v>UPA 24H PARQUE LAFAIETE - DUQUE DE CAXIAS I</v>
      </c>
      <c r="F93" s="142" t="str">
        <f>'[3]Relatório Empregados II'!$P94:$P94</f>
        <v>0008/2020</v>
      </c>
      <c r="G93" s="171" cm="1">
        <f t="array" ref="G93">'[3]Relatório Empregados II'!$T94:T94</f>
        <v>2020</v>
      </c>
      <c r="H93" s="143" t="str">
        <f>'[3]Relatório Empregados II'!$W94</f>
        <v>07</v>
      </c>
      <c r="I93" s="144">
        <f>'[3]Relatório Empregados II'!$Y94:$Y94</f>
        <v>0</v>
      </c>
      <c r="J93" s="145">
        <f>'[3]Relatório Empregados II'!$AB94:$AB94</f>
        <v>0</v>
      </c>
      <c r="K93" s="160">
        <f>'[3]Relatório Empregados II'!$AE94:$AE94</f>
        <v>0</v>
      </c>
      <c r="L93" s="161" cm="1">
        <f t="array" ref="L93">'[3]Relatório Empregados II'!$AI94:$AI94</f>
        <v>322205</v>
      </c>
      <c r="M93" s="147">
        <f>'[3]Relatório Empregados II'!$AL94:$AL94</f>
        <v>0</v>
      </c>
      <c r="N93" s="148">
        <f>'[3]Relatório Empregados II'!$AP94</f>
        <v>0</v>
      </c>
      <c r="O93" s="161">
        <f>'[3]Relatório Empregados II'!$AR94</f>
        <v>0</v>
      </c>
      <c r="P93" s="149">
        <f>'[3]Relatório Empregados II'!$AT94:$AT94</f>
        <v>0</v>
      </c>
      <c r="Q93" s="150">
        <f>'[3]Relatório Empregados II'!$AX94:$AX94</f>
        <v>180</v>
      </c>
      <c r="R93" s="151">
        <f>'[3]Relatório Empregados II'!$BA94:$BA94</f>
        <v>0</v>
      </c>
      <c r="S93" s="152" t="str">
        <f>'[3]Relatório Empregados II'!$BE94:$BE94</f>
        <v/>
      </c>
      <c r="T93" s="152" t="str">
        <f>'[3]Relatório Empregados II'!$BH94:$BH94</f>
        <v>CLT</v>
      </c>
      <c r="U93" s="146">
        <f>'[3]Relatório Empregados II'!$BK94:$BK94</f>
        <v>0</v>
      </c>
      <c r="V93" s="163">
        <f>'[3]Relatório Empregados II'!$BN94</f>
        <v>0</v>
      </c>
      <c r="W93" s="204">
        <f>'[3]Relatório Empregados II'!$BP94</f>
        <v>0</v>
      </c>
      <c r="X93" s="138">
        <f>'[3]Relatório Empregados II'!$BR94:$BR94</f>
        <v>1665.93</v>
      </c>
      <c r="Y93" s="155">
        <f>'[3]Relatório Empregados II'!$BU94</f>
        <v>0</v>
      </c>
      <c r="Z93" s="165">
        <f>'[3]Relatório Empregados II'!$BW94:$BW94</f>
        <v>0</v>
      </c>
      <c r="AA93" s="166">
        <f>'[3]Relatório Empregados II'!$CA94:$CA94</f>
        <v>0</v>
      </c>
      <c r="AB93" s="166">
        <f>'[3]Relatório Empregados II'!$CD94:$CD94</f>
        <v>209</v>
      </c>
      <c r="AC93" s="166">
        <f>'[3]Relatório Empregados II'!$CG94:$CG94</f>
        <v>0</v>
      </c>
      <c r="AD93" s="166">
        <f>'[3]Relatório Empregados II'!$CJ94</f>
        <v>0</v>
      </c>
      <c r="AE93" s="166">
        <f>'[3]Relatório Empregados II'!$CL94</f>
        <v>0</v>
      </c>
      <c r="AF93" s="166">
        <f>'[3]Relatório Empregados II'!$CN94:$CN94</f>
        <v>0</v>
      </c>
      <c r="AG93" s="166">
        <f>'[3]Relatório Empregados II'!$CQ94</f>
        <v>0</v>
      </c>
      <c r="AH93" s="138">
        <f>'[3]Relatório Empregados II'!$CS94:$CS94</f>
        <v>236.1</v>
      </c>
      <c r="AI93" s="155">
        <f>'[3]Relatório Empregados II'!$CV94:$CV94</f>
        <v>0</v>
      </c>
      <c r="AJ93" s="138">
        <f>'[3]Relatório Empregados II'!$CY94:$CY94</f>
        <v>844.47504000000004</v>
      </c>
      <c r="AK93" s="155">
        <f>'[3]Relatório Empregados II'!$DB94:$DB94</f>
        <v>844.47504000000004</v>
      </c>
      <c r="AL93" s="138">
        <f>'[3]Relatório Empregados II'!$DE94:$DE94</f>
        <v>0</v>
      </c>
      <c r="AM93" s="138">
        <f>'[3]Relatório Empregados II'!$DH94</f>
        <v>0</v>
      </c>
      <c r="AN93" s="155">
        <f>'[3]Relatório Empregados II'!$DJ94</f>
        <v>844.47504000000004</v>
      </c>
      <c r="AO93" s="138">
        <f>'[3]Relatório Empregados II'!$DL94</f>
        <v>0</v>
      </c>
      <c r="AP93" s="138">
        <f>'[3]Relatório Empregados II'!$DM$3:$DM94</f>
        <v>0</v>
      </c>
      <c r="AQ93" s="155"/>
      <c r="AR93" s="155"/>
      <c r="AS93" s="138">
        <f>'[3]Relatório Empregados II'!$DQ94:$DQ94</f>
        <v>0</v>
      </c>
      <c r="AT93" s="167">
        <f>'[3]Relatório Empregados II'!$DT94</f>
        <v>0</v>
      </c>
      <c r="AU93" s="165">
        <f>'[3]Relatório Empregados II'!$DV94</f>
        <v>0</v>
      </c>
      <c r="AV93" s="165">
        <f>'[3]Relatório Empregados II'!$DX94</f>
        <v>0</v>
      </c>
      <c r="AW93" s="154">
        <f>'[3]Relatório Empregados II'!$DZ94</f>
        <v>0</v>
      </c>
      <c r="AX93" s="154">
        <f>'[3]Relatório Empregados II'!$EB94</f>
        <v>0</v>
      </c>
      <c r="AY93" s="165" t="str">
        <f>'[3]Relatório Empregados II'!$ED94</f>
        <v>SALA DE URGENCIA</v>
      </c>
      <c r="AZ93" s="154">
        <f>'[3]Relatório Empregados II'!$EH94</f>
        <v>0</v>
      </c>
      <c r="BA93" s="154">
        <f>'[3]Relatório Empregados II'!$EJ94</f>
        <v>0</v>
      </c>
    </row>
    <row r="94" spans="1:53">
      <c r="A94" s="168" t="str">
        <f>IFERROR(('[3]Relatório Empregados II'!$A95:$B95),"")</f>
        <v>31/07/2020</v>
      </c>
      <c r="B94" s="140" t="str">
        <f>'[3]Relatório Empregados II'!$D95:$D95</f>
        <v>12955134000900</v>
      </c>
      <c r="C94" s="156" t="str">
        <f>'[3]Relatório Empregados II'!$G95:$G95</f>
        <v>INSTITUTO DIVA ALVES DO BRASIL</v>
      </c>
      <c r="D94" s="159" t="str">
        <f>'[3]Relatório Empregados II'!$J95</f>
        <v>6033075</v>
      </c>
      <c r="E94" s="141" t="str">
        <f>'[3]Relatório Empregados II'!$L95:L95</f>
        <v>UPA 24H PARQUE LAFAIETE - DUQUE DE CAXIAS I</v>
      </c>
      <c r="F94" s="142" t="str">
        <f>'[3]Relatório Empregados II'!$P95:$P95</f>
        <v>0008/2020</v>
      </c>
      <c r="G94" s="171" cm="1">
        <f t="array" ref="G94">'[3]Relatório Empregados II'!$T95:T95</f>
        <v>2020</v>
      </c>
      <c r="H94" s="143" t="str">
        <f>'[3]Relatório Empregados II'!$W95</f>
        <v>07</v>
      </c>
      <c r="I94" s="144">
        <f>'[3]Relatório Empregados II'!$Y95:$Y95</f>
        <v>0</v>
      </c>
      <c r="J94" s="145">
        <f>'[3]Relatório Empregados II'!$AB95:$AB95</f>
        <v>0</v>
      </c>
      <c r="K94" s="160">
        <f>'[3]Relatório Empregados II'!$AE95:$AE95</f>
        <v>0</v>
      </c>
      <c r="L94" s="161" cm="1">
        <f t="array" ref="L94">'[3]Relatório Empregados II'!$AI95:$AI95</f>
        <v>223505</v>
      </c>
      <c r="M94" s="147">
        <f>'[3]Relatório Empregados II'!$AL95:$AL95</f>
        <v>0</v>
      </c>
      <c r="N94" s="148">
        <f>'[3]Relatório Empregados II'!$AP95</f>
        <v>0</v>
      </c>
      <c r="O94" s="161">
        <f>'[3]Relatório Empregados II'!$AR95</f>
        <v>0</v>
      </c>
      <c r="P94" s="149">
        <f>'[3]Relatório Empregados II'!$AT95:$AT95</f>
        <v>0</v>
      </c>
      <c r="Q94" s="150">
        <f>'[3]Relatório Empregados II'!$AX95:$AX95</f>
        <v>180</v>
      </c>
      <c r="R94" s="151">
        <f>'[3]Relatório Empregados II'!$BA95:$BA95</f>
        <v>0</v>
      </c>
      <c r="S94" s="152" t="str">
        <f>'[3]Relatório Empregados II'!$BE95:$BE95</f>
        <v/>
      </c>
      <c r="T94" s="152" t="str">
        <f>'[3]Relatório Empregados II'!$BH95:$BH95</f>
        <v>CLT</v>
      </c>
      <c r="U94" s="146">
        <f>'[3]Relatório Empregados II'!$BK95:$BK95</f>
        <v>0</v>
      </c>
      <c r="V94" s="163">
        <f>'[3]Relatório Empregados II'!$BN95</f>
        <v>0</v>
      </c>
      <c r="W94" s="204">
        <f>'[3]Relatório Empregados II'!$BP95</f>
        <v>0</v>
      </c>
      <c r="X94" s="138">
        <f>'[3]Relatório Empregados II'!$BR95:$BR95</f>
        <v>3158.96</v>
      </c>
      <c r="Y94" s="155">
        <f>'[3]Relatório Empregados II'!$BU95</f>
        <v>0</v>
      </c>
      <c r="Z94" s="165">
        <f>'[3]Relatório Empregados II'!$BW95:$BW95</f>
        <v>0</v>
      </c>
      <c r="AA94" s="166">
        <f>'[3]Relatório Empregados II'!$CA95:$CA95</f>
        <v>0</v>
      </c>
      <c r="AB94" s="166">
        <f>'[3]Relatório Empregados II'!$CD95:$CD95</f>
        <v>209</v>
      </c>
      <c r="AC94" s="166">
        <f>'[3]Relatório Empregados II'!$CG95:$CG95</f>
        <v>0</v>
      </c>
      <c r="AD94" s="166">
        <f>'[3]Relatório Empregados II'!$CJ95</f>
        <v>0</v>
      </c>
      <c r="AE94" s="166">
        <f>'[3]Relatório Empregados II'!$CL95</f>
        <v>0</v>
      </c>
      <c r="AF94" s="166">
        <f>'[3]Relatório Empregados II'!$CN95:$CN95</f>
        <v>0</v>
      </c>
      <c r="AG94" s="166">
        <f>'[3]Relatório Empregados II'!$CQ95</f>
        <v>0</v>
      </c>
      <c r="AH94" s="138">
        <f>'[3]Relatório Empregados II'!$CS95:$CS95</f>
        <v>468.79</v>
      </c>
      <c r="AI94" s="155">
        <f>'[3]Relatório Empregados II'!$CV95:$CV95</f>
        <v>0</v>
      </c>
      <c r="AJ94" s="138">
        <f>'[3]Relatório Empregados II'!$CY95:$CY95</f>
        <v>1629.0744400000001</v>
      </c>
      <c r="AK94" s="155">
        <f>'[3]Relatório Empregados II'!$DB95:$DB95</f>
        <v>1629.0744400000001</v>
      </c>
      <c r="AL94" s="138">
        <f>'[3]Relatório Empregados II'!$DE95:$DE95</f>
        <v>0</v>
      </c>
      <c r="AM94" s="138">
        <f>'[3]Relatório Empregados II'!$DH95</f>
        <v>0</v>
      </c>
      <c r="AN94" s="155">
        <f>'[3]Relatório Empregados II'!$DJ95</f>
        <v>1629.0744400000001</v>
      </c>
      <c r="AO94" s="138">
        <f>'[3]Relatório Empregados II'!$DL95</f>
        <v>0</v>
      </c>
      <c r="AP94" s="138">
        <f>'[3]Relatório Empregados II'!$DM$3:$DM95</f>
        <v>0</v>
      </c>
      <c r="AQ94" s="155"/>
      <c r="AR94" s="155"/>
      <c r="AS94" s="138">
        <f>'[3]Relatório Empregados II'!$DQ95:$DQ95</f>
        <v>0</v>
      </c>
      <c r="AT94" s="167">
        <f>'[3]Relatório Empregados II'!$DT95</f>
        <v>0</v>
      </c>
      <c r="AU94" s="165">
        <f>'[3]Relatório Empregados II'!$DV95</f>
        <v>0</v>
      </c>
      <c r="AV94" s="165">
        <f>'[3]Relatório Empregados II'!$DX95</f>
        <v>0</v>
      </c>
      <c r="AW94" s="154">
        <f>'[3]Relatório Empregados II'!$DZ95</f>
        <v>0</v>
      </c>
      <c r="AX94" s="154">
        <f>'[3]Relatório Empregados II'!$EB95</f>
        <v>0</v>
      </c>
      <c r="AY94" s="165" t="str">
        <f>'[3]Relatório Empregados II'!$ED95</f>
        <v>CLASSIFICAÇÃO DE RISCO</v>
      </c>
      <c r="AZ94" s="154">
        <f>'[3]Relatório Empregados II'!$EH95</f>
        <v>0</v>
      </c>
      <c r="BA94" s="154">
        <f>'[3]Relatório Empregados II'!$EJ95</f>
        <v>0</v>
      </c>
    </row>
    <row r="95" spans="1:53">
      <c r="A95" s="168" t="str">
        <f>IFERROR(('[3]Relatório Empregados II'!$A96:$B96),"")</f>
        <v>31/07/2020</v>
      </c>
      <c r="B95" s="140" t="str">
        <f>'[3]Relatório Empregados II'!$D96:$D96</f>
        <v>12955134000900</v>
      </c>
      <c r="C95" s="156" t="str">
        <f>'[3]Relatório Empregados II'!$G96:$G96</f>
        <v>INSTITUTO DIVA ALVES DO BRASIL</v>
      </c>
      <c r="D95" s="159" t="str">
        <f>'[3]Relatório Empregados II'!$J96</f>
        <v>6033075</v>
      </c>
      <c r="E95" s="141" t="str">
        <f>'[3]Relatório Empregados II'!$L96:L96</f>
        <v>UPA 24H PARQUE LAFAIETE - DUQUE DE CAXIAS I</v>
      </c>
      <c r="F95" s="142" t="str">
        <f>'[3]Relatório Empregados II'!$P96:$P96</f>
        <v>0008/2020</v>
      </c>
      <c r="G95" s="171" cm="1">
        <f t="array" ref="G95">'[3]Relatório Empregados II'!$T96:T96</f>
        <v>2020</v>
      </c>
      <c r="H95" s="143" t="str">
        <f>'[3]Relatório Empregados II'!$W96</f>
        <v>07</v>
      </c>
      <c r="I95" s="144">
        <f>'[3]Relatório Empregados II'!$Y96:$Y96</f>
        <v>0</v>
      </c>
      <c r="J95" s="145">
        <f>'[3]Relatório Empregados II'!$AB96:$AB96</f>
        <v>0</v>
      </c>
      <c r="K95" s="160">
        <f>'[3]Relatório Empregados II'!$AE96:$AE96</f>
        <v>0</v>
      </c>
      <c r="L95" s="161" cm="1">
        <f t="array" ref="L95">'[3]Relatório Empregados II'!$AI96:$AI96</f>
        <v>223505</v>
      </c>
      <c r="M95" s="147">
        <f>'[3]Relatório Empregados II'!$AL96:$AL96</f>
        <v>0</v>
      </c>
      <c r="N95" s="148">
        <f>'[3]Relatório Empregados II'!$AP96</f>
        <v>0</v>
      </c>
      <c r="O95" s="161">
        <f>'[3]Relatório Empregados II'!$AR96</f>
        <v>0</v>
      </c>
      <c r="P95" s="149">
        <f>'[3]Relatório Empregados II'!$AT96:$AT96</f>
        <v>0</v>
      </c>
      <c r="Q95" s="150">
        <f>'[3]Relatório Empregados II'!$AX96:$AX96</f>
        <v>180</v>
      </c>
      <c r="R95" s="151">
        <f>'[3]Relatório Empregados II'!$BA96:$BA96</f>
        <v>0</v>
      </c>
      <c r="S95" s="152" t="str">
        <f>'[3]Relatório Empregados II'!$BE96:$BE96</f>
        <v/>
      </c>
      <c r="T95" s="152" t="str">
        <f>'[3]Relatório Empregados II'!$BH96:$BH96</f>
        <v>CLT</v>
      </c>
      <c r="U95" s="146">
        <f>'[3]Relatório Empregados II'!$BK96:$BK96</f>
        <v>0</v>
      </c>
      <c r="V95" s="163">
        <f>'[3]Relatório Empregados II'!$BN96</f>
        <v>0</v>
      </c>
      <c r="W95" s="204">
        <f>'[3]Relatório Empregados II'!$BP96</f>
        <v>0</v>
      </c>
      <c r="X95" s="138">
        <f>'[3]Relatório Empregados II'!$BR96:$BR96</f>
        <v>3158.96</v>
      </c>
      <c r="Y95" s="155">
        <f>'[3]Relatório Empregados II'!$BU96</f>
        <v>0</v>
      </c>
      <c r="Z95" s="165">
        <f>'[3]Relatório Empregados II'!$BW96:$BW96</f>
        <v>0</v>
      </c>
      <c r="AA95" s="166">
        <f>'[3]Relatório Empregados II'!$CA96:$CA96</f>
        <v>0</v>
      </c>
      <c r="AB95" s="166">
        <f>'[3]Relatório Empregados II'!$CD96:$CD96</f>
        <v>209</v>
      </c>
      <c r="AC95" s="166">
        <f>'[3]Relatório Empregados II'!$CG96:$CG96</f>
        <v>0</v>
      </c>
      <c r="AD95" s="166">
        <f>'[3]Relatório Empregados II'!$CJ96</f>
        <v>0</v>
      </c>
      <c r="AE95" s="166">
        <f>'[3]Relatório Empregados II'!$CL96</f>
        <v>0</v>
      </c>
      <c r="AF95" s="166">
        <f>'[3]Relatório Empregados II'!$CN96:$CN96</f>
        <v>0</v>
      </c>
      <c r="AG95" s="166">
        <f>'[3]Relatório Empregados II'!$CQ96</f>
        <v>0</v>
      </c>
      <c r="AH95" s="138">
        <f>'[3]Relatório Empregados II'!$CS96:$CS96</f>
        <v>461.92</v>
      </c>
      <c r="AI95" s="155">
        <f>'[3]Relatório Empregados II'!$CV96:$CV96</f>
        <v>0</v>
      </c>
      <c r="AJ95" s="138">
        <f>'[3]Relatório Empregados II'!$CY96:$CY96</f>
        <v>1629.1995400000001</v>
      </c>
      <c r="AK95" s="155">
        <f>'[3]Relatório Empregados II'!$DB96:$DB96</f>
        <v>1629.1995400000001</v>
      </c>
      <c r="AL95" s="138">
        <f>'[3]Relatório Empregados II'!$DE96:$DE96</f>
        <v>0</v>
      </c>
      <c r="AM95" s="138">
        <f>'[3]Relatório Empregados II'!$DH96</f>
        <v>0</v>
      </c>
      <c r="AN95" s="155">
        <f>'[3]Relatório Empregados II'!$DJ96</f>
        <v>1629.1995400000001</v>
      </c>
      <c r="AO95" s="138">
        <f>'[3]Relatório Empregados II'!$DL96</f>
        <v>0</v>
      </c>
      <c r="AP95" s="138">
        <f>'[3]Relatório Empregados II'!$DM$3:$DM96</f>
        <v>0</v>
      </c>
      <c r="AQ95" s="155"/>
      <c r="AR95" s="155"/>
      <c r="AS95" s="138">
        <f>'[3]Relatório Empregados II'!$DQ96:$DQ96</f>
        <v>0</v>
      </c>
      <c r="AT95" s="167">
        <f>'[3]Relatório Empregados II'!$DT96</f>
        <v>0</v>
      </c>
      <c r="AU95" s="165">
        <f>'[3]Relatório Empregados II'!$DV96</f>
        <v>0</v>
      </c>
      <c r="AV95" s="165">
        <f>'[3]Relatório Empregados II'!$DX96</f>
        <v>0</v>
      </c>
      <c r="AW95" s="154">
        <f>'[3]Relatório Empregados II'!$DZ96</f>
        <v>0</v>
      </c>
      <c r="AX95" s="154">
        <f>'[3]Relatório Empregados II'!$EB96</f>
        <v>0</v>
      </c>
      <c r="AY95" s="165" t="str">
        <f>'[3]Relatório Empregados II'!$ED96</f>
        <v>CLASSIFICAÇÃO DE RISCO</v>
      </c>
      <c r="AZ95" s="154">
        <f>'[3]Relatório Empregados II'!$EH96</f>
        <v>0</v>
      </c>
      <c r="BA95" s="154">
        <f>'[3]Relatório Empregados II'!$EJ96</f>
        <v>0</v>
      </c>
    </row>
    <row r="96" spans="1:53">
      <c r="A96" s="168" t="str">
        <f>IFERROR(('[3]Relatório Empregados II'!$A97:$B97),"")</f>
        <v>31/07/2020</v>
      </c>
      <c r="B96" s="140" t="str">
        <f>'[3]Relatório Empregados II'!$D97:$D97</f>
        <v>12955134000900</v>
      </c>
      <c r="C96" s="156" t="str">
        <f>'[3]Relatório Empregados II'!$G97:$G97</f>
        <v>INSTITUTO DIVA ALVES DO BRASIL</v>
      </c>
      <c r="D96" s="159" t="str">
        <f>'[3]Relatório Empregados II'!$J97</f>
        <v>6033075</v>
      </c>
      <c r="E96" s="141" t="str">
        <f>'[3]Relatório Empregados II'!$L97:L97</f>
        <v>UPA 24H PARQUE LAFAIETE - DUQUE DE CAXIAS I</v>
      </c>
      <c r="F96" s="142" t="str">
        <f>'[3]Relatório Empregados II'!$P97:$P97</f>
        <v>0008/2020</v>
      </c>
      <c r="G96" s="171" cm="1">
        <f t="array" ref="G96">'[3]Relatório Empregados II'!$T97:T97</f>
        <v>2020</v>
      </c>
      <c r="H96" s="143" t="str">
        <f>'[3]Relatório Empregados II'!$W97</f>
        <v>07</v>
      </c>
      <c r="I96" s="144">
        <f>'[3]Relatório Empregados II'!$Y97:$Y97</f>
        <v>0</v>
      </c>
      <c r="J96" s="145">
        <f>'[3]Relatório Empregados II'!$AB97:$AB97</f>
        <v>0</v>
      </c>
      <c r="K96" s="160">
        <f>'[3]Relatório Empregados II'!$AE97:$AE97</f>
        <v>0</v>
      </c>
      <c r="L96" s="161" cm="1">
        <f t="array" ref="L96">'[3]Relatório Empregados II'!$AI97:$AI97</f>
        <v>223505</v>
      </c>
      <c r="M96" s="147">
        <f>'[3]Relatório Empregados II'!$AL97:$AL97</f>
        <v>0</v>
      </c>
      <c r="N96" s="148">
        <f>'[3]Relatório Empregados II'!$AP97</f>
        <v>0</v>
      </c>
      <c r="O96" s="161">
        <f>'[3]Relatório Empregados II'!$AR97</f>
        <v>0</v>
      </c>
      <c r="P96" s="149">
        <f>'[3]Relatório Empregados II'!$AT97:$AT97</f>
        <v>0</v>
      </c>
      <c r="Q96" s="150">
        <f>'[3]Relatório Empregados II'!$AX97:$AX97</f>
        <v>180</v>
      </c>
      <c r="R96" s="151">
        <f>'[3]Relatório Empregados II'!$BA97:$BA97</f>
        <v>0</v>
      </c>
      <c r="S96" s="152" t="str">
        <f>'[3]Relatório Empregados II'!$BE97:$BE97</f>
        <v/>
      </c>
      <c r="T96" s="152" t="str">
        <f>'[3]Relatório Empregados II'!$BH97:$BH97</f>
        <v>CLT</v>
      </c>
      <c r="U96" s="146">
        <f>'[3]Relatório Empregados II'!$BK97:$BK97</f>
        <v>0</v>
      </c>
      <c r="V96" s="163">
        <f>'[3]Relatório Empregados II'!$BN97</f>
        <v>0</v>
      </c>
      <c r="W96" s="204">
        <f>'[3]Relatório Empregados II'!$BP97</f>
        <v>0</v>
      </c>
      <c r="X96" s="138">
        <f>'[3]Relatório Empregados II'!$BR97:$BR97</f>
        <v>3158.96</v>
      </c>
      <c r="Y96" s="155">
        <f>'[3]Relatório Empregados II'!$BU97</f>
        <v>0</v>
      </c>
      <c r="Z96" s="165">
        <f>'[3]Relatório Empregados II'!$BW97:$BW97</f>
        <v>0</v>
      </c>
      <c r="AA96" s="166">
        <f>'[3]Relatório Empregados II'!$CA97:$CA97</f>
        <v>0</v>
      </c>
      <c r="AB96" s="166">
        <f>'[3]Relatório Empregados II'!$CD97:$CD97</f>
        <v>209</v>
      </c>
      <c r="AC96" s="166">
        <f>'[3]Relatório Empregados II'!$CG97:$CG97</f>
        <v>0</v>
      </c>
      <c r="AD96" s="166">
        <f>'[3]Relatório Empregados II'!$CJ97</f>
        <v>0</v>
      </c>
      <c r="AE96" s="166">
        <f>'[3]Relatório Empregados II'!$CL97</f>
        <v>0</v>
      </c>
      <c r="AF96" s="166">
        <f>'[3]Relatório Empregados II'!$CN97:$CN97</f>
        <v>0</v>
      </c>
      <c r="AG96" s="166">
        <f>'[3]Relatório Empregados II'!$CQ97</f>
        <v>0</v>
      </c>
      <c r="AH96" s="138">
        <f>'[3]Relatório Empregados II'!$CS97:$CS97</f>
        <v>331.3</v>
      </c>
      <c r="AI96" s="155">
        <f>'[3]Relatório Empregados II'!$CV97:$CV97</f>
        <v>0</v>
      </c>
      <c r="AJ96" s="138">
        <f>'[3]Relatório Empregados II'!$CY97:$CY97</f>
        <v>1175.31728</v>
      </c>
      <c r="AK96" s="155">
        <f>'[3]Relatório Empregados II'!$DB97:$DB97</f>
        <v>1175.31728</v>
      </c>
      <c r="AL96" s="138">
        <f>'[3]Relatório Empregados II'!$DE97:$DE97</f>
        <v>0</v>
      </c>
      <c r="AM96" s="138">
        <f>'[3]Relatório Empregados II'!$DH97</f>
        <v>0</v>
      </c>
      <c r="AN96" s="155">
        <f>'[3]Relatório Empregados II'!$DJ97</f>
        <v>1175.31728</v>
      </c>
      <c r="AO96" s="138">
        <f>'[3]Relatório Empregados II'!$DL97</f>
        <v>0</v>
      </c>
      <c r="AP96" s="138">
        <f>'[3]Relatório Empregados II'!$DM$3:$DM97</f>
        <v>0</v>
      </c>
      <c r="AQ96" s="155"/>
      <c r="AR96" s="155"/>
      <c r="AS96" s="138">
        <f>'[3]Relatório Empregados II'!$DQ97:$DQ97</f>
        <v>0</v>
      </c>
      <c r="AT96" s="167">
        <f>'[3]Relatório Empregados II'!$DT97</f>
        <v>0</v>
      </c>
      <c r="AU96" s="165">
        <f>'[3]Relatório Empregados II'!$DV97</f>
        <v>0</v>
      </c>
      <c r="AV96" s="165">
        <f>'[3]Relatório Empregados II'!$DX97</f>
        <v>0</v>
      </c>
      <c r="AW96" s="154">
        <f>'[3]Relatório Empregados II'!$DZ97</f>
        <v>0</v>
      </c>
      <c r="AX96" s="154">
        <f>'[3]Relatório Empregados II'!$EB97</f>
        <v>0</v>
      </c>
      <c r="AY96" s="165" t="str">
        <f>'[3]Relatório Empregados II'!$ED97</f>
        <v>ACOLHIMENTO</v>
      </c>
      <c r="AZ96" s="154">
        <f>'[3]Relatório Empregados II'!$EH97</f>
        <v>0</v>
      </c>
      <c r="BA96" s="154">
        <f>'[3]Relatório Empregados II'!$EJ97</f>
        <v>0</v>
      </c>
    </row>
    <row r="97" spans="1:53">
      <c r="A97" s="168" t="str">
        <f>IFERROR(('[3]Relatório Empregados II'!$A98:$B98),"")</f>
        <v>31/07/2020</v>
      </c>
      <c r="B97" s="140" t="str">
        <f>'[3]Relatório Empregados II'!$D98:$D98</f>
        <v>12955134000900</v>
      </c>
      <c r="C97" s="156" t="str">
        <f>'[3]Relatório Empregados II'!$G98:$G98</f>
        <v>INSTITUTO DIVA ALVES DO BRASIL</v>
      </c>
      <c r="D97" s="159" t="str">
        <f>'[3]Relatório Empregados II'!$J98</f>
        <v>6033075</v>
      </c>
      <c r="E97" s="141" t="str">
        <f>'[3]Relatório Empregados II'!$L98:L98</f>
        <v>UPA 24H PARQUE LAFAIETE - DUQUE DE CAXIAS I</v>
      </c>
      <c r="F97" s="142" t="str">
        <f>'[3]Relatório Empregados II'!$P98:$P98</f>
        <v>0008/2020</v>
      </c>
      <c r="G97" s="171" cm="1">
        <f t="array" ref="G97">'[3]Relatório Empregados II'!$T98:T98</f>
        <v>2020</v>
      </c>
      <c r="H97" s="143" t="str">
        <f>'[3]Relatório Empregados II'!$W98</f>
        <v>07</v>
      </c>
      <c r="I97" s="144">
        <f>'[3]Relatório Empregados II'!$Y98:$Y98</f>
        <v>0</v>
      </c>
      <c r="J97" s="145">
        <f>'[3]Relatório Empregados II'!$AB98:$AB98</f>
        <v>0</v>
      </c>
      <c r="K97" s="160">
        <f>'[3]Relatório Empregados II'!$AE98:$AE98</f>
        <v>0</v>
      </c>
      <c r="L97" s="161" cm="1">
        <f t="array" ref="L97">'[3]Relatório Empregados II'!$AI98:$AI98</f>
        <v>322205</v>
      </c>
      <c r="M97" s="147">
        <f>'[3]Relatório Empregados II'!$AL98:$AL98</f>
        <v>0</v>
      </c>
      <c r="N97" s="148">
        <f>'[3]Relatório Empregados II'!$AP98</f>
        <v>0</v>
      </c>
      <c r="O97" s="161">
        <f>'[3]Relatório Empregados II'!$AR98</f>
        <v>0</v>
      </c>
      <c r="P97" s="149">
        <f>'[3]Relatório Empregados II'!$AT98:$AT98</f>
        <v>0</v>
      </c>
      <c r="Q97" s="150">
        <f>'[3]Relatório Empregados II'!$AX98:$AX98</f>
        <v>180</v>
      </c>
      <c r="R97" s="151">
        <f>'[3]Relatório Empregados II'!$BA98:$BA98</f>
        <v>0</v>
      </c>
      <c r="S97" s="152" t="str">
        <f>'[3]Relatório Empregados II'!$BE98:$BE98</f>
        <v/>
      </c>
      <c r="T97" s="152" t="str">
        <f>'[3]Relatório Empregados II'!$BH98:$BH98</f>
        <v>CLT</v>
      </c>
      <c r="U97" s="146">
        <f>'[3]Relatório Empregados II'!$BK98:$BK98</f>
        <v>0</v>
      </c>
      <c r="V97" s="163">
        <f>'[3]Relatório Empregados II'!$BN98</f>
        <v>0</v>
      </c>
      <c r="W97" s="204">
        <f>'[3]Relatório Empregados II'!$BP98</f>
        <v>0</v>
      </c>
      <c r="X97" s="138">
        <f>'[3]Relatório Empregados II'!$BR98:$BR98</f>
        <v>1665.93</v>
      </c>
      <c r="Y97" s="155">
        <f>'[3]Relatório Empregados II'!$BU98</f>
        <v>0</v>
      </c>
      <c r="Z97" s="165">
        <f>'[3]Relatório Empregados II'!$BW98:$BW98</f>
        <v>0</v>
      </c>
      <c r="AA97" s="166">
        <f>'[3]Relatório Empregados II'!$CA98:$CA98</f>
        <v>0</v>
      </c>
      <c r="AB97" s="166">
        <f>'[3]Relatório Empregados II'!$CD98:$CD98</f>
        <v>209</v>
      </c>
      <c r="AC97" s="166">
        <f>'[3]Relatório Empregados II'!$CG98:$CG98</f>
        <v>0</v>
      </c>
      <c r="AD97" s="166">
        <f>'[3]Relatório Empregados II'!$CJ98</f>
        <v>0</v>
      </c>
      <c r="AE97" s="166">
        <f>'[3]Relatório Empregados II'!$CL98</f>
        <v>0</v>
      </c>
      <c r="AF97" s="166">
        <f>'[3]Relatório Empregados II'!$CN98:$CN98</f>
        <v>0</v>
      </c>
      <c r="AG97" s="166">
        <f>'[3]Relatório Empregados II'!$CQ98</f>
        <v>0</v>
      </c>
      <c r="AH97" s="138">
        <f>'[3]Relatório Empregados II'!$CS98:$CS98</f>
        <v>163.38</v>
      </c>
      <c r="AI97" s="155">
        <f>'[3]Relatório Empregados II'!$CV98:$CV98</f>
        <v>0</v>
      </c>
      <c r="AJ97" s="138">
        <f>'[3]Relatório Empregados II'!$CY98:$CY98</f>
        <v>567.77607999999998</v>
      </c>
      <c r="AK97" s="155">
        <f>'[3]Relatório Empregados II'!$DB98:$DB98</f>
        <v>567.77607999999998</v>
      </c>
      <c r="AL97" s="138">
        <f>'[3]Relatório Empregados II'!$DE98:$DE98</f>
        <v>0</v>
      </c>
      <c r="AM97" s="138">
        <f>'[3]Relatório Empregados II'!$DH98</f>
        <v>0</v>
      </c>
      <c r="AN97" s="155">
        <f>'[3]Relatório Empregados II'!$DJ98</f>
        <v>567.77607999999998</v>
      </c>
      <c r="AO97" s="138">
        <f>'[3]Relatório Empregados II'!$DL98</f>
        <v>0</v>
      </c>
      <c r="AP97" s="138">
        <f>'[3]Relatório Empregados II'!$DM$3:$DM98</f>
        <v>0</v>
      </c>
      <c r="AQ97" s="155"/>
      <c r="AR97" s="155"/>
      <c r="AS97" s="138">
        <f>'[3]Relatório Empregados II'!$DQ98:$DQ98</f>
        <v>0</v>
      </c>
      <c r="AT97" s="167">
        <f>'[3]Relatório Empregados II'!$DT98</f>
        <v>0</v>
      </c>
      <c r="AU97" s="165">
        <f>'[3]Relatório Empregados II'!$DV98</f>
        <v>0</v>
      </c>
      <c r="AV97" s="165">
        <f>'[3]Relatório Empregados II'!$DX98</f>
        <v>0</v>
      </c>
      <c r="AW97" s="154">
        <f>'[3]Relatório Empregados II'!$DZ98</f>
        <v>0</v>
      </c>
      <c r="AX97" s="154">
        <f>'[3]Relatório Empregados II'!$EB98</f>
        <v>0</v>
      </c>
      <c r="AY97" s="165" t="str">
        <f>'[3]Relatório Empregados II'!$ED98</f>
        <v>ACOLHIMENTO</v>
      </c>
      <c r="AZ97" s="154">
        <f>'[3]Relatório Empregados II'!$EH98</f>
        <v>0</v>
      </c>
      <c r="BA97" s="154">
        <f>'[3]Relatório Empregados II'!$EJ98</f>
        <v>0</v>
      </c>
    </row>
    <row r="98" spans="1:53">
      <c r="A98" s="168" t="str">
        <f>IFERROR(('[3]Relatório Empregados II'!$A99:$B99),"")</f>
        <v>31/07/2020</v>
      </c>
      <c r="B98" s="140" t="str">
        <f>'[3]Relatório Empregados II'!$D99:$D99</f>
        <v>12955134000900</v>
      </c>
      <c r="C98" s="156" t="str">
        <f>'[3]Relatório Empregados II'!$G99:$G99</f>
        <v>INSTITUTO DIVA ALVES DO BRASIL</v>
      </c>
      <c r="D98" s="159" t="str">
        <f>'[3]Relatório Empregados II'!$J99</f>
        <v>6033075</v>
      </c>
      <c r="E98" s="141" t="str">
        <f>'[3]Relatório Empregados II'!$L99:L99</f>
        <v>UPA 24H PARQUE LAFAIETE - DUQUE DE CAXIAS I</v>
      </c>
      <c r="F98" s="142" t="str">
        <f>'[3]Relatório Empregados II'!$P99:$P99</f>
        <v>0008/2020</v>
      </c>
      <c r="G98" s="171" cm="1">
        <f t="array" ref="G98">'[3]Relatório Empregados II'!$T99:T99</f>
        <v>2020</v>
      </c>
      <c r="H98" s="143" t="str">
        <f>'[3]Relatório Empregados II'!$W99</f>
        <v>07</v>
      </c>
      <c r="I98" s="144">
        <f>'[3]Relatório Empregados II'!$Y99:$Y99</f>
        <v>0</v>
      </c>
      <c r="J98" s="145">
        <f>'[3]Relatório Empregados II'!$AB99:$AB99</f>
        <v>0</v>
      </c>
      <c r="K98" s="160">
        <f>'[3]Relatório Empregados II'!$AE99:$AE99</f>
        <v>0</v>
      </c>
      <c r="L98" s="161" cm="1">
        <f t="array" ref="L98">'[3]Relatório Empregados II'!$AI99:$AI99</f>
        <v>517410</v>
      </c>
      <c r="M98" s="147">
        <f>'[3]Relatório Empregados II'!$AL99:$AL99</f>
        <v>0</v>
      </c>
      <c r="N98" s="148">
        <f>'[3]Relatório Empregados II'!$AP99</f>
        <v>0</v>
      </c>
      <c r="O98" s="161">
        <f>'[3]Relatório Empregados II'!$AR99</f>
        <v>0</v>
      </c>
      <c r="P98" s="149">
        <f>'[3]Relatório Empregados II'!$AT99:$AT99</f>
        <v>0</v>
      </c>
      <c r="Q98" s="150">
        <f>'[3]Relatório Empregados II'!$AX99:$AX99</f>
        <v>180</v>
      </c>
      <c r="R98" s="151">
        <f>'[3]Relatório Empregados II'!$BA99:$BA99</f>
        <v>0</v>
      </c>
      <c r="S98" s="152" t="str">
        <f>'[3]Relatório Empregados II'!$BE99:$BE99</f>
        <v/>
      </c>
      <c r="T98" s="152" t="str">
        <f>'[3]Relatório Empregados II'!$BH99:$BH99</f>
        <v>CLT</v>
      </c>
      <c r="U98" s="146">
        <f>'[3]Relatório Empregados II'!$BK99:$BK99</f>
        <v>0</v>
      </c>
      <c r="V98" s="163">
        <f>'[3]Relatório Empregados II'!$BN99</f>
        <v>0</v>
      </c>
      <c r="W98" s="204">
        <f>'[3]Relatório Empregados II'!$BP99</f>
        <v>0</v>
      </c>
      <c r="X98" s="138">
        <f>'[3]Relatório Empregados II'!$BR99:$BR99</f>
        <v>1375.01</v>
      </c>
      <c r="Y98" s="155">
        <f>'[3]Relatório Empregados II'!$BU99</f>
        <v>0</v>
      </c>
      <c r="Z98" s="165">
        <f>'[3]Relatório Empregados II'!$BW99:$BW99</f>
        <v>0</v>
      </c>
      <c r="AA98" s="166">
        <f>'[3]Relatório Empregados II'!$CA99:$CA99</f>
        <v>0</v>
      </c>
      <c r="AB98" s="166">
        <f>'[3]Relatório Empregados II'!$CD99:$CD99</f>
        <v>0</v>
      </c>
      <c r="AC98" s="166">
        <f>'[3]Relatório Empregados II'!$CG99:$CG99</f>
        <v>0</v>
      </c>
      <c r="AD98" s="166">
        <f>'[3]Relatório Empregados II'!$CJ99</f>
        <v>0</v>
      </c>
      <c r="AE98" s="166">
        <f>'[3]Relatório Empregados II'!$CL99</f>
        <v>0</v>
      </c>
      <c r="AF98" s="166">
        <f>'[3]Relatório Empregados II'!$CN99:$CN99</f>
        <v>0</v>
      </c>
      <c r="AG98" s="166">
        <f>'[3]Relatório Empregados II'!$CQ99</f>
        <v>0</v>
      </c>
      <c r="AH98" s="138">
        <f>'[3]Relatório Empregados II'!$CS99:$CS99</f>
        <v>110</v>
      </c>
      <c r="AI98" s="155">
        <f>'[3]Relatório Empregados II'!$CV99:$CV99</f>
        <v>0</v>
      </c>
      <c r="AJ98" s="138">
        <f>'[3]Relatório Empregados II'!$CY99:$CY99</f>
        <v>382.25277999999997</v>
      </c>
      <c r="AK98" s="155">
        <f>'[3]Relatório Empregados II'!$DB99:$DB99</f>
        <v>382.25277999999997</v>
      </c>
      <c r="AL98" s="138">
        <f>'[3]Relatório Empregados II'!$DE99:$DE99</f>
        <v>0</v>
      </c>
      <c r="AM98" s="138">
        <f>'[3]Relatório Empregados II'!$DH99</f>
        <v>0</v>
      </c>
      <c r="AN98" s="155">
        <f>'[3]Relatório Empregados II'!$DJ99</f>
        <v>382.25277999999997</v>
      </c>
      <c r="AO98" s="138">
        <f>'[3]Relatório Empregados II'!$DL99</f>
        <v>0</v>
      </c>
      <c r="AP98" s="138">
        <f>'[3]Relatório Empregados II'!$DM$3:$DM99</f>
        <v>0</v>
      </c>
      <c r="AQ98" s="155"/>
      <c r="AR98" s="155"/>
      <c r="AS98" s="138">
        <f>'[3]Relatório Empregados II'!$DQ99:$DQ99</f>
        <v>0</v>
      </c>
      <c r="AT98" s="167">
        <f>'[3]Relatório Empregados II'!$DT99</f>
        <v>0</v>
      </c>
      <c r="AU98" s="165">
        <f>'[3]Relatório Empregados II'!$DV99</f>
        <v>0</v>
      </c>
      <c r="AV98" s="165">
        <f>'[3]Relatório Empregados II'!$DX99</f>
        <v>0</v>
      </c>
      <c r="AW98" s="154">
        <f>'[3]Relatório Empregados II'!$DZ99</f>
        <v>0</v>
      </c>
      <c r="AX98" s="154">
        <f>'[3]Relatório Empregados II'!$EB99</f>
        <v>0</v>
      </c>
      <c r="AY98" s="165" t="str">
        <f>'[3]Relatório Empregados II'!$ED99</f>
        <v>ÁREAS COMUNS</v>
      </c>
      <c r="AZ98" s="154">
        <f>'[3]Relatório Empregados II'!$EH99</f>
        <v>0</v>
      </c>
      <c r="BA98" s="154">
        <f>'[3]Relatório Empregados II'!$EJ99</f>
        <v>0</v>
      </c>
    </row>
    <row r="99" spans="1:53">
      <c r="A99" s="168" t="str">
        <f>IFERROR(('[3]Relatório Empregados II'!$A100:$B100),"")</f>
        <v>31/07/2020</v>
      </c>
      <c r="B99" s="140" t="str">
        <f>'[3]Relatório Empregados II'!$D100:$D100</f>
        <v>12955134000900</v>
      </c>
      <c r="C99" s="156" t="str">
        <f>'[3]Relatório Empregados II'!$G100:$G100</f>
        <v>INSTITUTO DIVA ALVES DO BRASIL</v>
      </c>
      <c r="D99" s="159" t="str">
        <f>'[3]Relatório Empregados II'!$J100</f>
        <v>6033075</v>
      </c>
      <c r="E99" s="141" t="str">
        <f>'[3]Relatório Empregados II'!$L100:L100</f>
        <v>UPA 24H PARQUE LAFAIETE - DUQUE DE CAXIAS I</v>
      </c>
      <c r="F99" s="142" t="str">
        <f>'[3]Relatório Empregados II'!$P100:$P100</f>
        <v>0008/2020</v>
      </c>
      <c r="G99" s="171" cm="1">
        <f t="array" ref="G99">'[3]Relatório Empregados II'!$T100:T100</f>
        <v>2020</v>
      </c>
      <c r="H99" s="143" t="str">
        <f>'[3]Relatório Empregados II'!$W100</f>
        <v>07</v>
      </c>
      <c r="I99" s="144">
        <f>'[3]Relatório Empregados II'!$Y100:$Y100</f>
        <v>0</v>
      </c>
      <c r="J99" s="145">
        <f>'[3]Relatório Empregados II'!$AB100:$AB100</f>
        <v>0</v>
      </c>
      <c r="K99" s="160">
        <f>'[3]Relatório Empregados II'!$AE100:$AE100</f>
        <v>0</v>
      </c>
      <c r="L99" s="161" cm="1">
        <f t="array" ref="L99">'[3]Relatório Empregados II'!$AI100:$AI100</f>
        <v>422105</v>
      </c>
      <c r="M99" s="147">
        <f>'[3]Relatório Empregados II'!$AL100:$AL100</f>
        <v>0</v>
      </c>
      <c r="N99" s="148">
        <f>'[3]Relatório Empregados II'!$AP100</f>
        <v>0</v>
      </c>
      <c r="O99" s="161">
        <f>'[3]Relatório Empregados II'!$AR100</f>
        <v>0</v>
      </c>
      <c r="P99" s="149">
        <f>'[3]Relatório Empregados II'!$AT100:$AT100</f>
        <v>0</v>
      </c>
      <c r="Q99" s="150">
        <f>'[3]Relatório Empregados II'!$AX100:$AX100</f>
        <v>180</v>
      </c>
      <c r="R99" s="151">
        <f>'[3]Relatório Empregados II'!$BA100:$BA100</f>
        <v>0</v>
      </c>
      <c r="S99" s="152" t="str">
        <f>'[3]Relatório Empregados II'!$BE100:$BE100</f>
        <v/>
      </c>
      <c r="T99" s="152" t="str">
        <f>'[3]Relatório Empregados II'!$BH100:$BH100</f>
        <v>CLT</v>
      </c>
      <c r="U99" s="146">
        <f>'[3]Relatório Empregados II'!$BK100:$BK100</f>
        <v>0</v>
      </c>
      <c r="V99" s="163">
        <f>'[3]Relatório Empregados II'!$BN100</f>
        <v>0</v>
      </c>
      <c r="W99" s="204">
        <f>'[3]Relatório Empregados II'!$BP100</f>
        <v>0</v>
      </c>
      <c r="X99" s="138">
        <f>'[3]Relatório Empregados II'!$BR100:$BR100</f>
        <v>1375.01</v>
      </c>
      <c r="Y99" s="155">
        <f>'[3]Relatório Empregados II'!$BU100</f>
        <v>0</v>
      </c>
      <c r="Z99" s="165">
        <f>'[3]Relatório Empregados II'!$BW100:$BW100</f>
        <v>0</v>
      </c>
      <c r="AA99" s="166">
        <f>'[3]Relatório Empregados II'!$CA100:$CA100</f>
        <v>0</v>
      </c>
      <c r="AB99" s="166">
        <f>'[3]Relatório Empregados II'!$CD100:$CD100</f>
        <v>209</v>
      </c>
      <c r="AC99" s="166">
        <f>'[3]Relatório Empregados II'!$CG100:$CG100</f>
        <v>0</v>
      </c>
      <c r="AD99" s="166">
        <f>'[3]Relatório Empregados II'!$CJ100</f>
        <v>0</v>
      </c>
      <c r="AE99" s="166">
        <f>'[3]Relatório Empregados II'!$CL100</f>
        <v>0</v>
      </c>
      <c r="AF99" s="166">
        <f>'[3]Relatório Empregados II'!$CN100:$CN100</f>
        <v>0</v>
      </c>
      <c r="AG99" s="166">
        <f>'[3]Relatório Empregados II'!$CQ100</f>
        <v>0</v>
      </c>
      <c r="AH99" s="138">
        <f>'[3]Relatório Empregados II'!$CS100:$CS100</f>
        <v>126.72</v>
      </c>
      <c r="AI99" s="155">
        <f>'[3]Relatório Empregados II'!$CV100:$CV100</f>
        <v>0</v>
      </c>
      <c r="AJ99" s="138">
        <f>'[3]Relatório Empregados II'!$CY100:$CY100</f>
        <v>440.35478000000001</v>
      </c>
      <c r="AK99" s="155">
        <f>'[3]Relatório Empregados II'!$DB100:$DB100</f>
        <v>440.35478000000001</v>
      </c>
      <c r="AL99" s="138">
        <f>'[3]Relatório Empregados II'!$DE100:$DE100</f>
        <v>0</v>
      </c>
      <c r="AM99" s="138">
        <f>'[3]Relatório Empregados II'!$DH100</f>
        <v>0</v>
      </c>
      <c r="AN99" s="155">
        <f>'[3]Relatório Empregados II'!$DJ100</f>
        <v>440.35478000000001</v>
      </c>
      <c r="AO99" s="138">
        <f>'[3]Relatório Empregados II'!$DL100</f>
        <v>0</v>
      </c>
      <c r="AP99" s="138">
        <f>'[3]Relatório Empregados II'!$DM$3:$DM100</f>
        <v>0</v>
      </c>
      <c r="AQ99" s="155"/>
      <c r="AR99" s="155"/>
      <c r="AS99" s="138">
        <f>'[3]Relatório Empregados II'!$DQ100:$DQ100</f>
        <v>0</v>
      </c>
      <c r="AT99" s="167">
        <f>'[3]Relatório Empregados II'!$DT100</f>
        <v>0</v>
      </c>
      <c r="AU99" s="165">
        <f>'[3]Relatório Empregados II'!$DV100</f>
        <v>0</v>
      </c>
      <c r="AV99" s="165">
        <f>'[3]Relatório Empregados II'!$DX100</f>
        <v>0</v>
      </c>
      <c r="AW99" s="154">
        <f>'[3]Relatório Empregados II'!$DZ100</f>
        <v>0</v>
      </c>
      <c r="AX99" s="154">
        <f>'[3]Relatório Empregados II'!$EB100</f>
        <v>0</v>
      </c>
      <c r="AY99" s="165" t="str">
        <f>'[3]Relatório Empregados II'!$ED100</f>
        <v>RECEPÇÃO</v>
      </c>
      <c r="AZ99" s="154">
        <f>'[3]Relatório Empregados II'!$EH100</f>
        <v>0</v>
      </c>
      <c r="BA99" s="154">
        <f>'[3]Relatório Empregados II'!$EJ100</f>
        <v>0</v>
      </c>
    </row>
    <row r="100" spans="1:53">
      <c r="A100" s="168" t="str">
        <f>IFERROR(('[3]Relatório Empregados II'!$A101:$B101),"")</f>
        <v>31/07/2020</v>
      </c>
      <c r="B100" s="140" t="str">
        <f>'[3]Relatório Empregados II'!$D101:$D101</f>
        <v>12955134000900</v>
      </c>
      <c r="C100" s="156" t="str">
        <f>'[3]Relatório Empregados II'!$G101:$G101</f>
        <v>INSTITUTO DIVA ALVES DO BRASIL</v>
      </c>
      <c r="D100" s="159" t="str">
        <f>'[3]Relatório Empregados II'!$J101</f>
        <v>6033075</v>
      </c>
      <c r="E100" s="141" t="str">
        <f>'[3]Relatório Empregados II'!$L101:L101</f>
        <v>UPA 24H PARQUE LAFAIETE - DUQUE DE CAXIAS I</v>
      </c>
      <c r="F100" s="142" t="str">
        <f>'[3]Relatório Empregados II'!$P101:$P101</f>
        <v>0008/2020</v>
      </c>
      <c r="G100" s="171" cm="1">
        <f t="array" ref="G100">'[3]Relatório Empregados II'!$T101:T101</f>
        <v>2020</v>
      </c>
      <c r="H100" s="143" t="str">
        <f>'[3]Relatório Empregados II'!$W101</f>
        <v>07</v>
      </c>
      <c r="I100" s="144">
        <f>'[3]Relatório Empregados II'!$Y101:$Y101</f>
        <v>0</v>
      </c>
      <c r="J100" s="145">
        <f>'[3]Relatório Empregados II'!$AB101:$AB101</f>
        <v>0</v>
      </c>
      <c r="K100" s="160">
        <f>'[3]Relatório Empregados II'!$AE101:$AE101</f>
        <v>0</v>
      </c>
      <c r="L100" s="161" cm="1">
        <f t="array" ref="L100">'[3]Relatório Empregados II'!$AI101:$AI101</f>
        <v>411010</v>
      </c>
      <c r="M100" s="147">
        <f>'[3]Relatório Empregados II'!$AL101:$AL101</f>
        <v>0</v>
      </c>
      <c r="N100" s="148">
        <f>'[3]Relatório Empregados II'!$AP101</f>
        <v>0</v>
      </c>
      <c r="O100" s="161">
        <f>'[3]Relatório Empregados II'!$AR101</f>
        <v>0</v>
      </c>
      <c r="P100" s="149">
        <f>'[3]Relatório Empregados II'!$AT101:$AT101</f>
        <v>0</v>
      </c>
      <c r="Q100" s="150">
        <f>'[3]Relatório Empregados II'!$AX101:$AX101</f>
        <v>180</v>
      </c>
      <c r="R100" s="151">
        <f>'[3]Relatório Empregados II'!$BA101:$BA101</f>
        <v>0</v>
      </c>
      <c r="S100" s="152" t="str">
        <f>'[3]Relatório Empregados II'!$BE101:$BE101</f>
        <v/>
      </c>
      <c r="T100" s="152" t="str">
        <f>'[3]Relatório Empregados II'!$BH101:$BH101</f>
        <v>CLT</v>
      </c>
      <c r="U100" s="146">
        <f>'[3]Relatório Empregados II'!$BK101:$BK101</f>
        <v>0</v>
      </c>
      <c r="V100" s="163">
        <f>'[3]Relatório Empregados II'!$BN101</f>
        <v>0</v>
      </c>
      <c r="W100" s="204">
        <f>'[3]Relatório Empregados II'!$BP101</f>
        <v>0</v>
      </c>
      <c r="X100" s="138">
        <f>'[3]Relatório Empregados II'!$BR101:$BR101</f>
        <v>1375.01</v>
      </c>
      <c r="Y100" s="155">
        <f>'[3]Relatório Empregados II'!$BU101</f>
        <v>0</v>
      </c>
      <c r="Z100" s="165">
        <f>'[3]Relatório Empregados II'!$BW101:$BW101</f>
        <v>0</v>
      </c>
      <c r="AA100" s="166">
        <f>'[3]Relatório Empregados II'!$CA101:$CA101</f>
        <v>0</v>
      </c>
      <c r="AB100" s="166">
        <f>'[3]Relatório Empregados II'!$CD101:$CD101</f>
        <v>209</v>
      </c>
      <c r="AC100" s="166">
        <f>'[3]Relatório Empregados II'!$CG101:$CG101</f>
        <v>0</v>
      </c>
      <c r="AD100" s="166">
        <f>'[3]Relatório Empregados II'!$CJ101</f>
        <v>0</v>
      </c>
      <c r="AE100" s="166">
        <f>'[3]Relatório Empregados II'!$CL101</f>
        <v>0</v>
      </c>
      <c r="AF100" s="166">
        <f>'[3]Relatório Empregados II'!$CN101:$CN101</f>
        <v>0</v>
      </c>
      <c r="AG100" s="166">
        <f>'[3]Relatório Empregados II'!$CQ101</f>
        <v>0</v>
      </c>
      <c r="AH100" s="138">
        <f>'[3]Relatório Empregados II'!$CS101:$CS101</f>
        <v>150.96</v>
      </c>
      <c r="AI100" s="155">
        <f>'[3]Relatório Empregados II'!$CV101:$CV101</f>
        <v>0</v>
      </c>
      <c r="AJ100" s="138">
        <f>'[3]Relatório Empregados II'!$CY101:$CY101</f>
        <v>524.61936000000003</v>
      </c>
      <c r="AK100" s="155">
        <f>'[3]Relatório Empregados II'!$DB101:$DB101</f>
        <v>524.61936000000003</v>
      </c>
      <c r="AL100" s="138">
        <f>'[3]Relatório Empregados II'!$DE101:$DE101</f>
        <v>0</v>
      </c>
      <c r="AM100" s="138">
        <f>'[3]Relatório Empregados II'!$DH101</f>
        <v>0</v>
      </c>
      <c r="AN100" s="155">
        <f>'[3]Relatório Empregados II'!$DJ101</f>
        <v>524.61936000000003</v>
      </c>
      <c r="AO100" s="138">
        <f>'[3]Relatório Empregados II'!$DL101</f>
        <v>0</v>
      </c>
      <c r="AP100" s="138">
        <f>'[3]Relatório Empregados II'!$DM$3:$DM101</f>
        <v>0</v>
      </c>
      <c r="AQ100" s="155"/>
      <c r="AR100" s="155"/>
      <c r="AS100" s="138">
        <f>'[3]Relatório Empregados II'!$DQ101:$DQ101</f>
        <v>0</v>
      </c>
      <c r="AT100" s="167">
        <f>'[3]Relatório Empregados II'!$DT101</f>
        <v>0</v>
      </c>
      <c r="AU100" s="165">
        <f>'[3]Relatório Empregados II'!$DV101</f>
        <v>0</v>
      </c>
      <c r="AV100" s="165">
        <f>'[3]Relatório Empregados II'!$DX101</f>
        <v>0</v>
      </c>
      <c r="AW100" s="154">
        <f>'[3]Relatório Empregados II'!$DZ101</f>
        <v>0</v>
      </c>
      <c r="AX100" s="154">
        <f>'[3]Relatório Empregados II'!$EB101</f>
        <v>0</v>
      </c>
      <c r="AY100" s="165" t="str">
        <f>'[3]Relatório Empregados II'!$ED101</f>
        <v>SALA ADMINISTRATIVA</v>
      </c>
      <c r="AZ100" s="154">
        <f>'[3]Relatório Empregados II'!$EH101</f>
        <v>0</v>
      </c>
      <c r="BA100" s="154">
        <f>'[3]Relatório Empregados II'!$EJ101</f>
        <v>0</v>
      </c>
    </row>
    <row r="101" spans="1:53">
      <c r="A101" s="168" t="str">
        <f>IFERROR(('[3]Relatório Empregados II'!$A102:$B102),"")</f>
        <v>31/07/2020</v>
      </c>
      <c r="B101" s="140" t="str">
        <f>'[3]Relatório Empregados II'!$D102:$D102</f>
        <v>12955134000900</v>
      </c>
      <c r="C101" s="156" t="str">
        <f>'[3]Relatório Empregados II'!$G102:$G102</f>
        <v>INSTITUTO DIVA ALVES DO BRASIL</v>
      </c>
      <c r="D101" s="159" t="str">
        <f>'[3]Relatório Empregados II'!$J102</f>
        <v>6033075</v>
      </c>
      <c r="E101" s="141" t="str">
        <f>'[3]Relatório Empregados II'!$L102:L102</f>
        <v>UPA 24H PARQUE LAFAIETE - DUQUE DE CAXIAS I</v>
      </c>
      <c r="F101" s="142" t="str">
        <f>'[3]Relatório Empregados II'!$P102:$P102</f>
        <v>0008/2020</v>
      </c>
      <c r="G101" s="171" cm="1">
        <f t="array" ref="G101">'[3]Relatório Empregados II'!$T102:T102</f>
        <v>2020</v>
      </c>
      <c r="H101" s="143" t="str">
        <f>'[3]Relatório Empregados II'!$W102</f>
        <v>07</v>
      </c>
      <c r="I101" s="144">
        <f>'[3]Relatório Empregados II'!$Y102:$Y102</f>
        <v>0</v>
      </c>
      <c r="J101" s="145">
        <f>'[3]Relatório Empregados II'!$AB102:$AB102</f>
        <v>0</v>
      </c>
      <c r="K101" s="160">
        <f>'[3]Relatório Empregados II'!$AE102:$AE102</f>
        <v>0</v>
      </c>
      <c r="L101" s="161" cm="1">
        <f t="array" ref="L101">'[3]Relatório Empregados II'!$AI102:$AI102</f>
        <v>515110</v>
      </c>
      <c r="M101" s="147">
        <f>'[3]Relatório Empregados II'!$AL102:$AL102</f>
        <v>0</v>
      </c>
      <c r="N101" s="148">
        <f>'[3]Relatório Empregados II'!$AP102</f>
        <v>0</v>
      </c>
      <c r="O101" s="161">
        <f>'[3]Relatório Empregados II'!$AR102</f>
        <v>0</v>
      </c>
      <c r="P101" s="149">
        <f>'[3]Relatório Empregados II'!$AT102:$AT102</f>
        <v>0</v>
      </c>
      <c r="Q101" s="150">
        <f>'[3]Relatório Empregados II'!$AX102:$AX102</f>
        <v>180</v>
      </c>
      <c r="R101" s="151">
        <f>'[3]Relatório Empregados II'!$BA102:$BA102</f>
        <v>0</v>
      </c>
      <c r="S101" s="152" t="str">
        <f>'[3]Relatório Empregados II'!$BE102:$BE102</f>
        <v/>
      </c>
      <c r="T101" s="152" t="str">
        <f>'[3]Relatório Empregados II'!$BH102:$BH102</f>
        <v>CLT</v>
      </c>
      <c r="U101" s="146">
        <f>'[3]Relatório Empregados II'!$BK102:$BK102</f>
        <v>0</v>
      </c>
      <c r="V101" s="163">
        <f>'[3]Relatório Empregados II'!$BN102</f>
        <v>0</v>
      </c>
      <c r="W101" s="204">
        <f>'[3]Relatório Empregados II'!$BP102</f>
        <v>0</v>
      </c>
      <c r="X101" s="138">
        <f>'[3]Relatório Empregados II'!$BR102:$BR102</f>
        <v>1283.73</v>
      </c>
      <c r="Y101" s="155">
        <f>'[3]Relatório Empregados II'!$BU102</f>
        <v>0</v>
      </c>
      <c r="Z101" s="165">
        <f>'[3]Relatório Empregados II'!$BW102:$BW102</f>
        <v>0</v>
      </c>
      <c r="AA101" s="166">
        <f>'[3]Relatório Empregados II'!$CA102:$CA102</f>
        <v>0</v>
      </c>
      <c r="AB101" s="166">
        <f>'[3]Relatório Empregados II'!$CD102:$CD102</f>
        <v>209</v>
      </c>
      <c r="AC101" s="166">
        <f>'[3]Relatório Empregados II'!$CG102:$CG102</f>
        <v>0</v>
      </c>
      <c r="AD101" s="166">
        <f>'[3]Relatório Empregados II'!$CJ102</f>
        <v>0</v>
      </c>
      <c r="AE101" s="166">
        <f>'[3]Relatório Empregados II'!$CL102</f>
        <v>0</v>
      </c>
      <c r="AF101" s="166">
        <f>'[3]Relatório Empregados II'!$CN102:$CN102</f>
        <v>0</v>
      </c>
      <c r="AG101" s="166">
        <f>'[3]Relatório Empregados II'!$CQ102</f>
        <v>0</v>
      </c>
      <c r="AH101" s="138">
        <f>'[3]Relatório Empregados II'!$CS102:$CS102</f>
        <v>119.41</v>
      </c>
      <c r="AI101" s="155">
        <f>'[3]Relatório Empregados II'!$CV102:$CV102</f>
        <v>0</v>
      </c>
      <c r="AJ101" s="138">
        <f>'[3]Relatório Empregados II'!$CY102:$CY102</f>
        <v>438.99813999999998</v>
      </c>
      <c r="AK101" s="155">
        <f>'[3]Relatório Empregados II'!$DB102:$DB102</f>
        <v>438.99813999999998</v>
      </c>
      <c r="AL101" s="138">
        <f>'[3]Relatório Empregados II'!$DE102:$DE102</f>
        <v>0</v>
      </c>
      <c r="AM101" s="138">
        <f>'[3]Relatório Empregados II'!$DH102</f>
        <v>0</v>
      </c>
      <c r="AN101" s="155">
        <f>'[3]Relatório Empregados II'!$DJ102</f>
        <v>438.99813999999998</v>
      </c>
      <c r="AO101" s="138">
        <f>'[3]Relatório Empregados II'!$DL102</f>
        <v>0</v>
      </c>
      <c r="AP101" s="138">
        <f>'[3]Relatório Empregados II'!$DM$3:$DM102</f>
        <v>0</v>
      </c>
      <c r="AQ101" s="155"/>
      <c r="AR101" s="155"/>
      <c r="AS101" s="138">
        <f>'[3]Relatório Empregados II'!$DQ102:$DQ102</f>
        <v>0</v>
      </c>
      <c r="AT101" s="167">
        <f>'[3]Relatório Empregados II'!$DT102</f>
        <v>0</v>
      </c>
      <c r="AU101" s="165">
        <f>'[3]Relatório Empregados II'!$DV102</f>
        <v>0</v>
      </c>
      <c r="AV101" s="165">
        <f>'[3]Relatório Empregados II'!$DX102</f>
        <v>0</v>
      </c>
      <c r="AW101" s="154">
        <f>'[3]Relatório Empregados II'!$DZ102</f>
        <v>0</v>
      </c>
      <c r="AX101" s="154">
        <f>'[3]Relatório Empregados II'!$EB102</f>
        <v>0</v>
      </c>
      <c r="AY101" s="165" t="str">
        <f>'[3]Relatório Empregados II'!$ED102</f>
        <v>ALMOXARIFADO</v>
      </c>
      <c r="AZ101" s="154">
        <f>'[3]Relatório Empregados II'!$EH102</f>
        <v>0</v>
      </c>
      <c r="BA101" s="154">
        <f>'[3]Relatório Empregados II'!$EJ102</f>
        <v>0</v>
      </c>
    </row>
    <row r="102" spans="1:53">
      <c r="A102" s="168" t="str">
        <f>IFERROR(('[3]Relatório Empregados II'!$A103:$B103),"")</f>
        <v>31/07/2020</v>
      </c>
      <c r="B102" s="140" t="str">
        <f>'[3]Relatório Empregados II'!$D103:$D103</f>
        <v>12955134000900</v>
      </c>
      <c r="C102" s="156" t="str">
        <f>'[3]Relatório Empregados II'!$G103:$G103</f>
        <v>INSTITUTO DIVA ALVES DO BRASIL</v>
      </c>
      <c r="D102" s="159" t="str">
        <f>'[3]Relatório Empregados II'!$J103</f>
        <v>6033075</v>
      </c>
      <c r="E102" s="141" t="str">
        <f>'[3]Relatório Empregados II'!$L103:L103</f>
        <v>UPA 24H PARQUE LAFAIETE - DUQUE DE CAXIAS I</v>
      </c>
      <c r="F102" s="142" t="str">
        <f>'[3]Relatório Empregados II'!$P103:$P103</f>
        <v>0008/2020</v>
      </c>
      <c r="G102" s="171" cm="1">
        <f t="array" ref="G102">'[3]Relatório Empregados II'!$T103:T103</f>
        <v>2020</v>
      </c>
      <c r="H102" s="143" t="str">
        <f>'[3]Relatório Empregados II'!$W103</f>
        <v>07</v>
      </c>
      <c r="I102" s="144">
        <f>'[3]Relatório Empregados II'!$Y103:$Y103</f>
        <v>0</v>
      </c>
      <c r="J102" s="145">
        <f>'[3]Relatório Empregados II'!$AB103:$AB103</f>
        <v>0</v>
      </c>
      <c r="K102" s="160">
        <f>'[3]Relatório Empregados II'!$AE103:$AE103</f>
        <v>0</v>
      </c>
      <c r="L102" s="161" cm="1">
        <f t="array" ref="L102">'[3]Relatório Empregados II'!$AI103:$AI103</f>
        <v>223405</v>
      </c>
      <c r="M102" s="147">
        <f>'[3]Relatório Empregados II'!$AL103:$AL103</f>
        <v>0</v>
      </c>
      <c r="N102" s="148">
        <f>'[3]Relatório Empregados II'!$AP103</f>
        <v>0</v>
      </c>
      <c r="O102" s="161">
        <f>'[3]Relatório Empregados II'!$AR103</f>
        <v>0</v>
      </c>
      <c r="P102" s="149">
        <f>'[3]Relatório Empregados II'!$AT103:$AT103</f>
        <v>0</v>
      </c>
      <c r="Q102" s="150">
        <f>'[3]Relatório Empregados II'!$AX103:$AX103</f>
        <v>180</v>
      </c>
      <c r="R102" s="151">
        <f>'[3]Relatório Empregados II'!$BA103:$BA103</f>
        <v>0</v>
      </c>
      <c r="S102" s="152" t="str">
        <f>'[3]Relatório Empregados II'!$BE103:$BE103</f>
        <v/>
      </c>
      <c r="T102" s="152" t="str">
        <f>'[3]Relatório Empregados II'!$BH103:$BH103</f>
        <v>CLT</v>
      </c>
      <c r="U102" s="146">
        <f>'[3]Relatório Empregados II'!$BK103:$BK103</f>
        <v>0</v>
      </c>
      <c r="V102" s="163">
        <f>'[3]Relatório Empregados II'!$BN103</f>
        <v>0</v>
      </c>
      <c r="W102" s="204">
        <f>'[3]Relatório Empregados II'!$BP103</f>
        <v>0</v>
      </c>
      <c r="X102" s="138">
        <f>'[3]Relatório Empregados II'!$BR103:$BR103</f>
        <v>3158.96</v>
      </c>
      <c r="Y102" s="155">
        <f>'[3]Relatório Empregados II'!$BU103</f>
        <v>0</v>
      </c>
      <c r="Z102" s="165">
        <f>'[3]Relatório Empregados II'!$BW103:$BW103</f>
        <v>0</v>
      </c>
      <c r="AA102" s="166">
        <f>'[3]Relatório Empregados II'!$CA103:$CA103</f>
        <v>0</v>
      </c>
      <c r="AB102" s="166">
        <f>'[3]Relatório Empregados II'!$CD103:$CD103</f>
        <v>209</v>
      </c>
      <c r="AC102" s="166">
        <f>'[3]Relatório Empregados II'!$CG103:$CG103</f>
        <v>0</v>
      </c>
      <c r="AD102" s="166">
        <f>'[3]Relatório Empregados II'!$CJ103</f>
        <v>0</v>
      </c>
      <c r="AE102" s="166">
        <f>'[3]Relatório Empregados II'!$CL103</f>
        <v>0</v>
      </c>
      <c r="AF102" s="166">
        <f>'[3]Relatório Empregados II'!$CN103:$CN103</f>
        <v>0</v>
      </c>
      <c r="AG102" s="166">
        <f>'[3]Relatório Empregados II'!$CQ103</f>
        <v>0</v>
      </c>
      <c r="AH102" s="138">
        <f>'[3]Relatório Empregados II'!$CS103:$CS103</f>
        <v>366.95</v>
      </c>
      <c r="AI102" s="155">
        <f>'[3]Relatório Empregados II'!$CV103:$CV103</f>
        <v>0</v>
      </c>
      <c r="AJ102" s="138">
        <f>'[3]Relatório Empregados II'!$CY103:$CY103</f>
        <v>1299.0773200000001</v>
      </c>
      <c r="AK102" s="155">
        <f>'[3]Relatório Empregados II'!$DB103:$DB103</f>
        <v>1299.0773200000001</v>
      </c>
      <c r="AL102" s="138">
        <f>'[3]Relatório Empregados II'!$DE103:$DE103</f>
        <v>0</v>
      </c>
      <c r="AM102" s="138">
        <f>'[3]Relatório Empregados II'!$DH103</f>
        <v>0</v>
      </c>
      <c r="AN102" s="155">
        <f>'[3]Relatório Empregados II'!$DJ103</f>
        <v>1299.0773200000001</v>
      </c>
      <c r="AO102" s="138">
        <f>'[3]Relatório Empregados II'!$DL103</f>
        <v>0</v>
      </c>
      <c r="AP102" s="138">
        <f>'[3]Relatório Empregados II'!$DM$3:$DM103</f>
        <v>0</v>
      </c>
      <c r="AQ102" s="155"/>
      <c r="AR102" s="155"/>
      <c r="AS102" s="138">
        <f>'[3]Relatório Empregados II'!$DQ103:$DQ103</f>
        <v>0</v>
      </c>
      <c r="AT102" s="167">
        <f>'[3]Relatório Empregados II'!$DT103</f>
        <v>0</v>
      </c>
      <c r="AU102" s="165">
        <f>'[3]Relatório Empregados II'!$DV103</f>
        <v>0</v>
      </c>
      <c r="AV102" s="165">
        <f>'[3]Relatório Empregados II'!$DX103</f>
        <v>0</v>
      </c>
      <c r="AW102" s="154">
        <f>'[3]Relatório Empregados II'!$DZ103</f>
        <v>0</v>
      </c>
      <c r="AX102" s="154">
        <f>'[3]Relatório Empregados II'!$EB103</f>
        <v>0</v>
      </c>
      <c r="AY102" s="165" t="str">
        <f>'[3]Relatório Empregados II'!$ED103</f>
        <v>FARMACIA HOSPITALAR</v>
      </c>
      <c r="AZ102" s="154">
        <f>'[3]Relatório Empregados II'!$EH103</f>
        <v>0</v>
      </c>
      <c r="BA102" s="154">
        <f>'[3]Relatório Empregados II'!$EJ103</f>
        <v>0</v>
      </c>
    </row>
    <row r="103" spans="1:53">
      <c r="A103" s="168" t="str">
        <f>IFERROR(('[3]Relatório Empregados II'!$A104:$B104),"")</f>
        <v>31/07/2020</v>
      </c>
      <c r="B103" s="140" t="str">
        <f>'[3]Relatório Empregados II'!$D104:$D104</f>
        <v>12955134000900</v>
      </c>
      <c r="C103" s="156" t="str">
        <f>'[3]Relatório Empregados II'!$G104:$G104</f>
        <v>INSTITUTO DIVA ALVES DO BRASIL</v>
      </c>
      <c r="D103" s="159" t="str">
        <f>'[3]Relatório Empregados II'!$J104</f>
        <v>6033075</v>
      </c>
      <c r="E103" s="141" t="str">
        <f>'[3]Relatório Empregados II'!$L104:L104</f>
        <v>UPA 24H PARQUE LAFAIETE - DUQUE DE CAXIAS I</v>
      </c>
      <c r="F103" s="142" t="str">
        <f>'[3]Relatório Empregados II'!$P104:$P104</f>
        <v>0008/2020</v>
      </c>
      <c r="G103" s="171" cm="1">
        <f t="array" ref="G103">'[3]Relatório Empregados II'!$T104:T104</f>
        <v>2020</v>
      </c>
      <c r="H103" s="143" t="str">
        <f>'[3]Relatório Empregados II'!$W104</f>
        <v>07</v>
      </c>
      <c r="I103" s="144">
        <f>'[3]Relatório Empregados II'!$Y104:$Y104</f>
        <v>0</v>
      </c>
      <c r="J103" s="145">
        <f>'[3]Relatório Empregados II'!$AB104:$AB104</f>
        <v>0</v>
      </c>
      <c r="K103" s="160">
        <f>'[3]Relatório Empregados II'!$AE104:$AE104</f>
        <v>0</v>
      </c>
      <c r="L103" s="161" cm="1">
        <f t="array" ref="L103">'[3]Relatório Empregados II'!$AI104:$AI104</f>
        <v>414105</v>
      </c>
      <c r="M103" s="147">
        <f>'[3]Relatório Empregados II'!$AL104:$AL104</f>
        <v>0</v>
      </c>
      <c r="N103" s="148">
        <f>'[3]Relatório Empregados II'!$AP104</f>
        <v>0</v>
      </c>
      <c r="O103" s="161">
        <f>'[3]Relatório Empregados II'!$AR104</f>
        <v>0</v>
      </c>
      <c r="P103" s="149">
        <f>'[3]Relatório Empregados II'!$AT104:$AT104</f>
        <v>0</v>
      </c>
      <c r="Q103" s="150">
        <f>'[3]Relatório Empregados II'!$AX104:$AX104</f>
        <v>180</v>
      </c>
      <c r="R103" s="151">
        <f>'[3]Relatório Empregados II'!$BA104:$BA104</f>
        <v>0</v>
      </c>
      <c r="S103" s="152" t="str">
        <f>'[3]Relatório Empregados II'!$BE104:$BE104</f>
        <v/>
      </c>
      <c r="T103" s="152" t="str">
        <f>'[3]Relatório Empregados II'!$BH104:$BH104</f>
        <v>CLT</v>
      </c>
      <c r="U103" s="146">
        <f>'[3]Relatório Empregados II'!$BK104:$BK104</f>
        <v>0</v>
      </c>
      <c r="V103" s="163">
        <f>'[3]Relatório Empregados II'!$BN104</f>
        <v>0</v>
      </c>
      <c r="W103" s="204">
        <f>'[3]Relatório Empregados II'!$BP104</f>
        <v>0</v>
      </c>
      <c r="X103" s="138">
        <f>'[3]Relatório Empregados II'!$BR104:$BR104</f>
        <v>1375.01</v>
      </c>
      <c r="Y103" s="155">
        <f>'[3]Relatório Empregados II'!$BU104</f>
        <v>0</v>
      </c>
      <c r="Z103" s="165">
        <f>'[3]Relatório Empregados II'!$BW104:$BW104</f>
        <v>0</v>
      </c>
      <c r="AA103" s="166">
        <f>'[3]Relatório Empregados II'!$CA104:$CA104</f>
        <v>0</v>
      </c>
      <c r="AB103" s="166">
        <f>'[3]Relatório Empregados II'!$CD104:$CD104</f>
        <v>209</v>
      </c>
      <c r="AC103" s="166">
        <f>'[3]Relatório Empregados II'!$CG104:$CG104</f>
        <v>0</v>
      </c>
      <c r="AD103" s="166">
        <f>'[3]Relatório Empregados II'!$CJ104</f>
        <v>0</v>
      </c>
      <c r="AE103" s="166">
        <f>'[3]Relatório Empregados II'!$CL104</f>
        <v>0</v>
      </c>
      <c r="AF103" s="166">
        <f>'[3]Relatório Empregados II'!$CN104:$CN104</f>
        <v>0</v>
      </c>
      <c r="AG103" s="166">
        <f>'[3]Relatório Empregados II'!$CQ104</f>
        <v>0</v>
      </c>
      <c r="AH103" s="138">
        <f>'[3]Relatório Empregados II'!$CS104:$CS104</f>
        <v>138.03</v>
      </c>
      <c r="AI103" s="155">
        <f>'[3]Relatório Empregados II'!$CV104:$CV104</f>
        <v>0</v>
      </c>
      <c r="AJ103" s="138">
        <f>'[3]Relatório Empregados II'!$CY104:$CY104</f>
        <v>479.67788000000002</v>
      </c>
      <c r="AK103" s="155">
        <f>'[3]Relatório Empregados II'!$DB104:$DB104</f>
        <v>479.67788000000002</v>
      </c>
      <c r="AL103" s="138">
        <f>'[3]Relatório Empregados II'!$DE104:$DE104</f>
        <v>0</v>
      </c>
      <c r="AM103" s="138">
        <f>'[3]Relatório Empregados II'!$DH104</f>
        <v>0</v>
      </c>
      <c r="AN103" s="155">
        <f>'[3]Relatório Empregados II'!$DJ104</f>
        <v>479.67788000000002</v>
      </c>
      <c r="AO103" s="138">
        <f>'[3]Relatório Empregados II'!$DL104</f>
        <v>0</v>
      </c>
      <c r="AP103" s="138">
        <f>'[3]Relatório Empregados II'!$DM$3:$DM104</f>
        <v>0</v>
      </c>
      <c r="AQ103" s="155"/>
      <c r="AR103" s="155"/>
      <c r="AS103" s="138">
        <f>'[3]Relatório Empregados II'!$DQ104:$DQ104</f>
        <v>0</v>
      </c>
      <c r="AT103" s="167">
        <f>'[3]Relatório Empregados II'!$DT104</f>
        <v>0</v>
      </c>
      <c r="AU103" s="165">
        <f>'[3]Relatório Empregados II'!$DV104</f>
        <v>0</v>
      </c>
      <c r="AV103" s="165">
        <f>'[3]Relatório Empregados II'!$DX104</f>
        <v>0</v>
      </c>
      <c r="AW103" s="154">
        <f>'[3]Relatório Empregados II'!$DZ104</f>
        <v>0</v>
      </c>
      <c r="AX103" s="154">
        <f>'[3]Relatório Empregados II'!$EB104</f>
        <v>0</v>
      </c>
      <c r="AY103" s="165" t="str">
        <f>'[3]Relatório Empregados II'!$ED104</f>
        <v>ALMOXARIFADO</v>
      </c>
      <c r="AZ103" s="154">
        <f>'[3]Relatório Empregados II'!$EH104</f>
        <v>0</v>
      </c>
      <c r="BA103" s="154">
        <f>'[3]Relatório Empregados II'!$EJ104</f>
        <v>0</v>
      </c>
    </row>
    <row r="104" spans="1:53">
      <c r="A104" s="168" t="str">
        <f>IFERROR(('[3]Relatório Empregados II'!$A105:$B105),"")</f>
        <v>31/07/2020</v>
      </c>
      <c r="B104" s="140" t="str">
        <f>'[3]Relatório Empregados II'!$D105:$D105</f>
        <v>12955134000900</v>
      </c>
      <c r="C104" s="156" t="str">
        <f>'[3]Relatório Empregados II'!$G105:$G105</f>
        <v>INSTITUTO DIVA ALVES DO BRASIL</v>
      </c>
      <c r="D104" s="159" t="str">
        <f>'[3]Relatório Empregados II'!$J105</f>
        <v>6033075</v>
      </c>
      <c r="E104" s="141" t="str">
        <f>'[3]Relatório Empregados II'!$L105:L105</f>
        <v>UPA 24H PARQUE LAFAIETE - DUQUE DE CAXIAS I</v>
      </c>
      <c r="F104" s="142" t="str">
        <f>'[3]Relatório Empregados II'!$P105:$P105</f>
        <v>0008/2020</v>
      </c>
      <c r="G104" s="171" cm="1">
        <f t="array" ref="G104">'[3]Relatório Empregados II'!$T105:T105</f>
        <v>2020</v>
      </c>
      <c r="H104" s="143" t="str">
        <f>'[3]Relatório Empregados II'!$W105</f>
        <v>07</v>
      </c>
      <c r="I104" s="144">
        <f>'[3]Relatório Empregados II'!$Y105:$Y105</f>
        <v>0</v>
      </c>
      <c r="J104" s="145">
        <f>'[3]Relatório Empregados II'!$AB105:$AB105</f>
        <v>0</v>
      </c>
      <c r="K104" s="160">
        <f>'[3]Relatório Empregados II'!$AE105:$AE105</f>
        <v>0</v>
      </c>
      <c r="L104" s="161" cm="1">
        <f t="array" ref="L104">'[3]Relatório Empregados II'!$AI105:$AI105</f>
        <v>322205</v>
      </c>
      <c r="M104" s="147">
        <f>'[3]Relatório Empregados II'!$AL105:$AL105</f>
        <v>0</v>
      </c>
      <c r="N104" s="148">
        <f>'[3]Relatório Empregados II'!$AP105</f>
        <v>0</v>
      </c>
      <c r="O104" s="161">
        <f>'[3]Relatório Empregados II'!$AR105</f>
        <v>0</v>
      </c>
      <c r="P104" s="149">
        <f>'[3]Relatório Empregados II'!$AT105:$AT105</f>
        <v>0</v>
      </c>
      <c r="Q104" s="150">
        <f>'[3]Relatório Empregados II'!$AX105:$AX105</f>
        <v>180</v>
      </c>
      <c r="R104" s="151">
        <f>'[3]Relatório Empregados II'!$BA105:$BA105</f>
        <v>0</v>
      </c>
      <c r="S104" s="152" t="str">
        <f>'[3]Relatório Empregados II'!$BE105:$BE105</f>
        <v/>
      </c>
      <c r="T104" s="152" t="str">
        <f>'[3]Relatório Empregados II'!$BH105:$BH105</f>
        <v>CLT</v>
      </c>
      <c r="U104" s="146">
        <f>'[3]Relatório Empregados II'!$BK105:$BK105</f>
        <v>0</v>
      </c>
      <c r="V104" s="163">
        <f>'[3]Relatório Empregados II'!$BN105</f>
        <v>0</v>
      </c>
      <c r="W104" s="204">
        <f>'[3]Relatório Empregados II'!$BP105</f>
        <v>0</v>
      </c>
      <c r="X104" s="138">
        <f>'[3]Relatório Empregados II'!$BR105:$BR105</f>
        <v>1665.93</v>
      </c>
      <c r="Y104" s="155">
        <f>'[3]Relatório Empregados II'!$BU105</f>
        <v>0</v>
      </c>
      <c r="Z104" s="165">
        <f>'[3]Relatório Empregados II'!$BW105:$BW105</f>
        <v>0</v>
      </c>
      <c r="AA104" s="166">
        <f>'[3]Relatório Empregados II'!$CA105:$CA105</f>
        <v>0</v>
      </c>
      <c r="AB104" s="166">
        <f>'[3]Relatório Empregados II'!$CD105:$CD105</f>
        <v>209</v>
      </c>
      <c r="AC104" s="166">
        <f>'[3]Relatório Empregados II'!$CG105:$CG105</f>
        <v>0</v>
      </c>
      <c r="AD104" s="166">
        <f>'[3]Relatório Empregados II'!$CJ105</f>
        <v>0</v>
      </c>
      <c r="AE104" s="166">
        <f>'[3]Relatório Empregados II'!$CL105</f>
        <v>0</v>
      </c>
      <c r="AF104" s="166">
        <f>'[3]Relatório Empregados II'!$CN105:$CN105</f>
        <v>0</v>
      </c>
      <c r="AG104" s="166">
        <f>'[3]Relatório Empregados II'!$CQ105</f>
        <v>0</v>
      </c>
      <c r="AH104" s="138">
        <f>'[3]Relatório Empregados II'!$CS105:$CS105</f>
        <v>163.38</v>
      </c>
      <c r="AI104" s="155">
        <f>'[3]Relatório Empregados II'!$CV105:$CV105</f>
        <v>0</v>
      </c>
      <c r="AJ104" s="138">
        <f>'[3]Relatório Empregados II'!$CY105:$CY105</f>
        <v>567.77607999999998</v>
      </c>
      <c r="AK104" s="155">
        <f>'[3]Relatório Empregados II'!$DB105:$DB105</f>
        <v>567.77607999999998</v>
      </c>
      <c r="AL104" s="138">
        <f>'[3]Relatório Empregados II'!$DE105:$DE105</f>
        <v>0</v>
      </c>
      <c r="AM104" s="138">
        <f>'[3]Relatório Empregados II'!$DH105</f>
        <v>0</v>
      </c>
      <c r="AN104" s="155">
        <f>'[3]Relatório Empregados II'!$DJ105</f>
        <v>567.77607999999998</v>
      </c>
      <c r="AO104" s="138">
        <f>'[3]Relatório Empregados II'!$DL105</f>
        <v>0</v>
      </c>
      <c r="AP104" s="138">
        <f>'[3]Relatório Empregados II'!$DM$3:$DM105</f>
        <v>0</v>
      </c>
      <c r="AQ104" s="155"/>
      <c r="AR104" s="155"/>
      <c r="AS104" s="138">
        <f>'[3]Relatório Empregados II'!$DQ105:$DQ105</f>
        <v>0</v>
      </c>
      <c r="AT104" s="167">
        <f>'[3]Relatório Empregados II'!$DT105</f>
        <v>0</v>
      </c>
      <c r="AU104" s="165">
        <f>'[3]Relatório Empregados II'!$DV105</f>
        <v>0</v>
      </c>
      <c r="AV104" s="165">
        <f>'[3]Relatório Empregados II'!$DX105</f>
        <v>0</v>
      </c>
      <c r="AW104" s="154">
        <f>'[3]Relatório Empregados II'!$DZ105</f>
        <v>0</v>
      </c>
      <c r="AX104" s="154">
        <f>'[3]Relatório Empregados II'!$EB105</f>
        <v>0</v>
      </c>
      <c r="AY104" s="165" t="str">
        <f>'[3]Relatório Empregados II'!$ED105</f>
        <v>CLASSIFICAÇÃO DE RISCO</v>
      </c>
      <c r="AZ104" s="154">
        <f>'[3]Relatório Empregados II'!$EH105</f>
        <v>0</v>
      </c>
      <c r="BA104" s="154">
        <f>'[3]Relatório Empregados II'!$EJ105</f>
        <v>0</v>
      </c>
    </row>
    <row r="105" spans="1:53">
      <c r="A105" s="168" t="str">
        <f>IFERROR(('[3]Relatório Empregados II'!$A106:$B106),"")</f>
        <v>31/07/2020</v>
      </c>
      <c r="B105" s="140" t="str">
        <f>'[3]Relatório Empregados II'!$D106:$D106</f>
        <v>12955134000900</v>
      </c>
      <c r="C105" s="156" t="str">
        <f>'[3]Relatório Empregados II'!$G106:$G106</f>
        <v>INSTITUTO DIVA ALVES DO BRASIL</v>
      </c>
      <c r="D105" s="159" t="str">
        <f>'[3]Relatório Empregados II'!$J106</f>
        <v>6033075</v>
      </c>
      <c r="E105" s="141" t="str">
        <f>'[3]Relatório Empregados II'!$L106:L106</f>
        <v>UPA 24H PARQUE LAFAIETE - DUQUE DE CAXIAS I</v>
      </c>
      <c r="F105" s="142" t="str">
        <f>'[3]Relatório Empregados II'!$P106:$P106</f>
        <v>0008/2020</v>
      </c>
      <c r="G105" s="171" cm="1">
        <f t="array" ref="G105">'[3]Relatório Empregados II'!$T106:T106</f>
        <v>2020</v>
      </c>
      <c r="H105" s="143" t="str">
        <f>'[3]Relatório Empregados II'!$W106</f>
        <v>07</v>
      </c>
      <c r="I105" s="144">
        <f>'[3]Relatório Empregados II'!$Y106:$Y106</f>
        <v>0</v>
      </c>
      <c r="J105" s="145">
        <f>'[3]Relatório Empregados II'!$AB106:$AB106</f>
        <v>0</v>
      </c>
      <c r="K105" s="160">
        <f>'[3]Relatório Empregados II'!$AE106:$AE106</f>
        <v>0</v>
      </c>
      <c r="L105" s="161" cm="1">
        <f t="array" ref="L105">'[3]Relatório Empregados II'!$AI106:$AI106</f>
        <v>322205</v>
      </c>
      <c r="M105" s="147">
        <f>'[3]Relatório Empregados II'!$AL106:$AL106</f>
        <v>0</v>
      </c>
      <c r="N105" s="148">
        <f>'[3]Relatório Empregados II'!$AP106</f>
        <v>0</v>
      </c>
      <c r="O105" s="161">
        <f>'[3]Relatório Empregados II'!$AR106</f>
        <v>0</v>
      </c>
      <c r="P105" s="149">
        <f>'[3]Relatório Empregados II'!$AT106:$AT106</f>
        <v>0</v>
      </c>
      <c r="Q105" s="150">
        <f>'[3]Relatório Empregados II'!$AX106:$AX106</f>
        <v>180</v>
      </c>
      <c r="R105" s="151">
        <f>'[3]Relatório Empregados II'!$BA106:$BA106</f>
        <v>0</v>
      </c>
      <c r="S105" s="152" t="str">
        <f>'[3]Relatório Empregados II'!$BE106:$BE106</f>
        <v/>
      </c>
      <c r="T105" s="152" t="str">
        <f>'[3]Relatório Empregados II'!$BH106:$BH106</f>
        <v>CLT</v>
      </c>
      <c r="U105" s="146">
        <f>'[3]Relatório Empregados II'!$BK106:$BK106</f>
        <v>0</v>
      </c>
      <c r="V105" s="163">
        <f>'[3]Relatório Empregados II'!$BN106</f>
        <v>0</v>
      </c>
      <c r="W105" s="204">
        <f>'[3]Relatório Empregados II'!$BP106</f>
        <v>0</v>
      </c>
      <c r="X105" s="138">
        <f>'[3]Relatório Empregados II'!$BR106:$BR106</f>
        <v>1665.93</v>
      </c>
      <c r="Y105" s="155">
        <f>'[3]Relatório Empregados II'!$BU106</f>
        <v>0</v>
      </c>
      <c r="Z105" s="165">
        <f>'[3]Relatório Empregados II'!$BW106:$BW106</f>
        <v>0</v>
      </c>
      <c r="AA105" s="166">
        <f>'[3]Relatório Empregados II'!$CA106:$CA106</f>
        <v>0</v>
      </c>
      <c r="AB105" s="166">
        <f>'[3]Relatório Empregados II'!$CD106:$CD106</f>
        <v>209</v>
      </c>
      <c r="AC105" s="166">
        <f>'[3]Relatório Empregados II'!$CG106:$CG106</f>
        <v>0</v>
      </c>
      <c r="AD105" s="166">
        <f>'[3]Relatório Empregados II'!$CJ106</f>
        <v>0</v>
      </c>
      <c r="AE105" s="166">
        <f>'[3]Relatório Empregados II'!$CL106</f>
        <v>0</v>
      </c>
      <c r="AF105" s="166">
        <f>'[3]Relatório Empregados II'!$CN106:$CN106</f>
        <v>0</v>
      </c>
      <c r="AG105" s="166">
        <f>'[3]Relatório Empregados II'!$CQ106</f>
        <v>0</v>
      </c>
      <c r="AH105" s="138">
        <f>'[3]Relatório Empregados II'!$CS106:$CS106</f>
        <v>163.38</v>
      </c>
      <c r="AI105" s="155">
        <f>'[3]Relatório Empregados II'!$CV106:$CV106</f>
        <v>0</v>
      </c>
      <c r="AJ105" s="138">
        <f>'[3]Relatório Empregados II'!$CY106:$CY106</f>
        <v>615.81448</v>
      </c>
      <c r="AK105" s="155">
        <f>'[3]Relatório Empregados II'!$DB106:$DB106</f>
        <v>615.81448</v>
      </c>
      <c r="AL105" s="138">
        <f>'[3]Relatório Empregados II'!$DE106:$DE106</f>
        <v>0</v>
      </c>
      <c r="AM105" s="138">
        <f>'[3]Relatório Empregados II'!$DH106</f>
        <v>0</v>
      </c>
      <c r="AN105" s="155">
        <f>'[3]Relatório Empregados II'!$DJ106</f>
        <v>615.81448</v>
      </c>
      <c r="AO105" s="138">
        <f>'[3]Relatório Empregados II'!$DL106</f>
        <v>0</v>
      </c>
      <c r="AP105" s="138">
        <f>'[3]Relatório Empregados II'!$DM$3:$DM106</f>
        <v>0</v>
      </c>
      <c r="AQ105" s="155"/>
      <c r="AR105" s="155"/>
      <c r="AS105" s="138">
        <f>'[3]Relatório Empregados II'!$DQ106:$DQ106</f>
        <v>0</v>
      </c>
      <c r="AT105" s="167">
        <f>'[3]Relatório Empregados II'!$DT106</f>
        <v>0</v>
      </c>
      <c r="AU105" s="165">
        <f>'[3]Relatório Empregados II'!$DV106</f>
        <v>0</v>
      </c>
      <c r="AV105" s="165">
        <f>'[3]Relatório Empregados II'!$DX106</f>
        <v>0</v>
      </c>
      <c r="AW105" s="154">
        <f>'[3]Relatório Empregados II'!$DZ106</f>
        <v>0</v>
      </c>
      <c r="AX105" s="154">
        <f>'[3]Relatório Empregados II'!$EB106</f>
        <v>0</v>
      </c>
      <c r="AY105" s="165" t="str">
        <f>'[3]Relatório Empregados II'!$ED106</f>
        <v>CLASSIFICAÇÃO DE RISCO</v>
      </c>
      <c r="AZ105" s="154">
        <f>'[3]Relatório Empregados II'!$EH106</f>
        <v>0</v>
      </c>
      <c r="BA105" s="154">
        <f>'[3]Relatório Empregados II'!$EJ106</f>
        <v>0</v>
      </c>
    </row>
    <row r="106" spans="1:53">
      <c r="A106" s="168" t="str">
        <f>IFERROR(('[3]Relatório Empregados II'!$A107:$B107),"")</f>
        <v>31/07/2020</v>
      </c>
      <c r="B106" s="140" t="str">
        <f>'[3]Relatório Empregados II'!$D107:$D107</f>
        <v>12955134000900</v>
      </c>
      <c r="C106" s="156" t="str">
        <f>'[3]Relatório Empregados II'!$G107:$G107</f>
        <v>INSTITUTO DIVA ALVES DO BRASIL</v>
      </c>
      <c r="D106" s="159" t="str">
        <f>'[3]Relatório Empregados II'!$J107</f>
        <v>6033075</v>
      </c>
      <c r="E106" s="141" t="str">
        <f>'[3]Relatório Empregados II'!$L107:L107</f>
        <v>UPA 24H PARQUE LAFAIETE - DUQUE DE CAXIAS I</v>
      </c>
      <c r="F106" s="142" t="str">
        <f>'[3]Relatório Empregados II'!$P107:$P107</f>
        <v>0008/2020</v>
      </c>
      <c r="G106" s="171" cm="1">
        <f t="array" ref="G106">'[3]Relatório Empregados II'!$T107:T107</f>
        <v>2020</v>
      </c>
      <c r="H106" s="143" t="str">
        <f>'[3]Relatório Empregados II'!$W107</f>
        <v>07</v>
      </c>
      <c r="I106" s="144">
        <f>'[3]Relatório Empregados II'!$Y107:$Y107</f>
        <v>0</v>
      </c>
      <c r="J106" s="145">
        <f>'[3]Relatório Empregados II'!$AB107:$AB107</f>
        <v>0</v>
      </c>
      <c r="K106" s="160">
        <f>'[3]Relatório Empregados II'!$AE107:$AE107</f>
        <v>0</v>
      </c>
      <c r="L106" s="161" cm="1">
        <f t="array" ref="L106">'[3]Relatório Empregados II'!$AI107:$AI107</f>
        <v>223505</v>
      </c>
      <c r="M106" s="147">
        <f>'[3]Relatório Empregados II'!$AL107:$AL107</f>
        <v>0</v>
      </c>
      <c r="N106" s="148">
        <f>'[3]Relatório Empregados II'!$AP107</f>
        <v>0</v>
      </c>
      <c r="O106" s="161">
        <f>'[3]Relatório Empregados II'!$AR107</f>
        <v>0</v>
      </c>
      <c r="P106" s="149">
        <f>'[3]Relatório Empregados II'!$AT107:$AT107</f>
        <v>0</v>
      </c>
      <c r="Q106" s="150">
        <f>'[3]Relatório Empregados II'!$AX107:$AX107</f>
        <v>180</v>
      </c>
      <c r="R106" s="151">
        <f>'[3]Relatório Empregados II'!$BA107:$BA107</f>
        <v>0</v>
      </c>
      <c r="S106" s="152" t="str">
        <f>'[3]Relatório Empregados II'!$BE107:$BE107</f>
        <v/>
      </c>
      <c r="T106" s="152" t="str">
        <f>'[3]Relatório Empregados II'!$BH107:$BH107</f>
        <v>CLT</v>
      </c>
      <c r="U106" s="146">
        <f>'[3]Relatório Empregados II'!$BK107:$BK107</f>
        <v>0</v>
      </c>
      <c r="V106" s="163">
        <f>'[3]Relatório Empregados II'!$BN107</f>
        <v>0</v>
      </c>
      <c r="W106" s="204">
        <f>'[3]Relatório Empregados II'!$BP107</f>
        <v>0</v>
      </c>
      <c r="X106" s="138">
        <f>'[3]Relatório Empregados II'!$BR107:$BR107</f>
        <v>3158.96</v>
      </c>
      <c r="Y106" s="155">
        <f>'[3]Relatório Empregados II'!$BU107</f>
        <v>0</v>
      </c>
      <c r="Z106" s="165">
        <f>'[3]Relatório Empregados II'!$BW107:$BW107</f>
        <v>0</v>
      </c>
      <c r="AA106" s="166">
        <f>'[3]Relatório Empregados II'!$CA107:$CA107</f>
        <v>0</v>
      </c>
      <c r="AB106" s="166">
        <f>'[3]Relatório Empregados II'!$CD107:$CD107</f>
        <v>209</v>
      </c>
      <c r="AC106" s="166">
        <f>'[3]Relatório Empregados II'!$CG107:$CG107</f>
        <v>0</v>
      </c>
      <c r="AD106" s="166">
        <f>'[3]Relatório Empregados II'!$CJ107</f>
        <v>0</v>
      </c>
      <c r="AE106" s="166">
        <f>'[3]Relatório Empregados II'!$CL107</f>
        <v>0</v>
      </c>
      <c r="AF106" s="166">
        <f>'[3]Relatório Empregados II'!$CN107:$CN107</f>
        <v>0</v>
      </c>
      <c r="AG106" s="166">
        <f>'[3]Relatório Empregados II'!$CQ107</f>
        <v>0</v>
      </c>
      <c r="AH106" s="138">
        <f>'[3]Relatório Empregados II'!$CS107:$CS107</f>
        <v>269.43</v>
      </c>
      <c r="AI106" s="155">
        <f>'[3]Relatório Empregados II'!$CV107:$CV107</f>
        <v>0</v>
      </c>
      <c r="AJ106" s="138">
        <f>'[3]Relatório Empregados II'!$CY107:$CY107</f>
        <v>936.29287999999997</v>
      </c>
      <c r="AK106" s="155">
        <f>'[3]Relatório Empregados II'!$DB107:$DB107</f>
        <v>936.29287999999997</v>
      </c>
      <c r="AL106" s="138">
        <f>'[3]Relatório Empregados II'!$DE107:$DE107</f>
        <v>0</v>
      </c>
      <c r="AM106" s="138">
        <f>'[3]Relatório Empregados II'!$DH107</f>
        <v>0</v>
      </c>
      <c r="AN106" s="155">
        <f>'[3]Relatório Empregados II'!$DJ107</f>
        <v>936.29287999999997</v>
      </c>
      <c r="AO106" s="138">
        <f>'[3]Relatório Empregados II'!$DL107</f>
        <v>0</v>
      </c>
      <c r="AP106" s="138">
        <f>'[3]Relatório Empregados II'!$DM$3:$DM107</f>
        <v>0</v>
      </c>
      <c r="AQ106" s="155"/>
      <c r="AR106" s="155"/>
      <c r="AS106" s="138">
        <f>'[3]Relatório Empregados II'!$DQ107:$DQ107</f>
        <v>0</v>
      </c>
      <c r="AT106" s="167">
        <f>'[3]Relatório Empregados II'!$DT107</f>
        <v>0</v>
      </c>
      <c r="AU106" s="165">
        <f>'[3]Relatório Empregados II'!$DV107</f>
        <v>0</v>
      </c>
      <c r="AV106" s="165">
        <f>'[3]Relatório Empregados II'!$DX107</f>
        <v>0</v>
      </c>
      <c r="AW106" s="154">
        <f>'[3]Relatório Empregados II'!$DZ107</f>
        <v>0</v>
      </c>
      <c r="AX106" s="154">
        <f>'[3]Relatório Empregados II'!$EB107</f>
        <v>0</v>
      </c>
      <c r="AY106" s="165" t="str">
        <f>'[3]Relatório Empregados II'!$ED107</f>
        <v>SALA DE OBSERVAÇAO</v>
      </c>
      <c r="AZ106" s="154">
        <f>'[3]Relatório Empregados II'!$EH107</f>
        <v>0</v>
      </c>
      <c r="BA106" s="154">
        <f>'[3]Relatório Empregados II'!$EJ107</f>
        <v>0</v>
      </c>
    </row>
    <row r="107" spans="1:53">
      <c r="A107" s="168" t="str">
        <f>IFERROR(('[3]Relatório Empregados II'!$A108:$B108),"")</f>
        <v>31/07/2020</v>
      </c>
      <c r="B107" s="140" t="str">
        <f>'[3]Relatório Empregados II'!$D108:$D108</f>
        <v>12955134000900</v>
      </c>
      <c r="C107" s="156" t="str">
        <f>'[3]Relatório Empregados II'!$G108:$G108</f>
        <v>INSTITUTO DIVA ALVES DO BRASIL</v>
      </c>
      <c r="D107" s="159" t="str">
        <f>'[3]Relatório Empregados II'!$J108</f>
        <v>6033075</v>
      </c>
      <c r="E107" s="141" t="str">
        <f>'[3]Relatório Empregados II'!$L108:L108</f>
        <v>UPA 24H PARQUE LAFAIETE - DUQUE DE CAXIAS I</v>
      </c>
      <c r="F107" s="142" t="str">
        <f>'[3]Relatório Empregados II'!$P108:$P108</f>
        <v>0008/2020</v>
      </c>
      <c r="G107" s="171" cm="1">
        <f t="array" ref="G107">'[3]Relatório Empregados II'!$T108:T108</f>
        <v>2020</v>
      </c>
      <c r="H107" s="143" t="str">
        <f>'[3]Relatório Empregados II'!$W108</f>
        <v>07</v>
      </c>
      <c r="I107" s="144">
        <f>'[3]Relatório Empregados II'!$Y108:$Y108</f>
        <v>0</v>
      </c>
      <c r="J107" s="145">
        <f>'[3]Relatório Empregados II'!$AB108:$AB108</f>
        <v>0</v>
      </c>
      <c r="K107" s="160">
        <f>'[3]Relatório Empregados II'!$AE108:$AE108</f>
        <v>0</v>
      </c>
      <c r="L107" s="161" cm="1">
        <f t="array" ref="L107">'[3]Relatório Empregados II'!$AI108:$AI108</f>
        <v>223505</v>
      </c>
      <c r="M107" s="147">
        <f>'[3]Relatório Empregados II'!$AL108:$AL108</f>
        <v>0</v>
      </c>
      <c r="N107" s="148">
        <f>'[3]Relatório Empregados II'!$AP108</f>
        <v>0</v>
      </c>
      <c r="O107" s="161">
        <f>'[3]Relatório Empregados II'!$AR108</f>
        <v>0</v>
      </c>
      <c r="P107" s="149">
        <f>'[3]Relatório Empregados II'!$AT108:$AT108</f>
        <v>0</v>
      </c>
      <c r="Q107" s="150">
        <f>'[3]Relatório Empregados II'!$AX108:$AX108</f>
        <v>180</v>
      </c>
      <c r="R107" s="151">
        <f>'[3]Relatório Empregados II'!$BA108:$BA108</f>
        <v>0</v>
      </c>
      <c r="S107" s="152" t="str">
        <f>'[3]Relatório Empregados II'!$BE108:$BE108</f>
        <v/>
      </c>
      <c r="T107" s="152" t="str">
        <f>'[3]Relatório Empregados II'!$BH108:$BH108</f>
        <v>CLT</v>
      </c>
      <c r="U107" s="146">
        <f>'[3]Relatório Empregados II'!$BK108:$BK108</f>
        <v>0</v>
      </c>
      <c r="V107" s="163">
        <f>'[3]Relatório Empregados II'!$BN108</f>
        <v>0</v>
      </c>
      <c r="W107" s="204">
        <f>'[3]Relatório Empregados II'!$BP108</f>
        <v>0</v>
      </c>
      <c r="X107" s="138">
        <f>'[3]Relatório Empregados II'!$BR108:$BR108</f>
        <v>3158.96</v>
      </c>
      <c r="Y107" s="155">
        <f>'[3]Relatório Empregados II'!$BU108</f>
        <v>0</v>
      </c>
      <c r="Z107" s="165">
        <f>'[3]Relatório Empregados II'!$BW108:$BW108</f>
        <v>0</v>
      </c>
      <c r="AA107" s="166">
        <f>'[3]Relatório Empregados II'!$CA108:$CA108</f>
        <v>0</v>
      </c>
      <c r="AB107" s="166">
        <f>'[3]Relatório Empregados II'!$CD108:$CD108</f>
        <v>209</v>
      </c>
      <c r="AC107" s="166">
        <f>'[3]Relatório Empregados II'!$CG108:$CG108</f>
        <v>0</v>
      </c>
      <c r="AD107" s="166">
        <f>'[3]Relatório Empregados II'!$CJ108</f>
        <v>0</v>
      </c>
      <c r="AE107" s="166">
        <f>'[3]Relatório Empregados II'!$CL108</f>
        <v>0</v>
      </c>
      <c r="AF107" s="166">
        <f>'[3]Relatório Empregados II'!$CN108:$CN108</f>
        <v>0</v>
      </c>
      <c r="AG107" s="166">
        <f>'[3]Relatório Empregados II'!$CQ108</f>
        <v>0</v>
      </c>
      <c r="AH107" s="138">
        <f>'[3]Relatório Empregados II'!$CS108:$CS108</f>
        <v>372.55</v>
      </c>
      <c r="AI107" s="155">
        <f>'[3]Relatório Empregados II'!$CV108:$CV108</f>
        <v>0</v>
      </c>
      <c r="AJ107" s="138">
        <f>'[3]Relatório Empregados II'!$CY108:$CY108</f>
        <v>1318.64852</v>
      </c>
      <c r="AK107" s="155">
        <f>'[3]Relatório Empregados II'!$DB108:$DB108</f>
        <v>1318.64852</v>
      </c>
      <c r="AL107" s="138">
        <f>'[3]Relatório Empregados II'!$DE108:$DE108</f>
        <v>0</v>
      </c>
      <c r="AM107" s="138">
        <f>'[3]Relatório Empregados II'!$DH108</f>
        <v>0</v>
      </c>
      <c r="AN107" s="155">
        <f>'[3]Relatório Empregados II'!$DJ108</f>
        <v>1318.64852</v>
      </c>
      <c r="AO107" s="138">
        <f>'[3]Relatório Empregados II'!$DL108</f>
        <v>0</v>
      </c>
      <c r="AP107" s="138">
        <f>'[3]Relatório Empregados II'!$DM$3:$DM108</f>
        <v>0</v>
      </c>
      <c r="AQ107" s="155"/>
      <c r="AR107" s="155"/>
      <c r="AS107" s="138">
        <f>'[3]Relatório Empregados II'!$DQ108:$DQ108</f>
        <v>0</v>
      </c>
      <c r="AT107" s="167">
        <f>'[3]Relatório Empregados II'!$DT108</f>
        <v>0</v>
      </c>
      <c r="AU107" s="165">
        <f>'[3]Relatório Empregados II'!$DV108</f>
        <v>0</v>
      </c>
      <c r="AV107" s="165">
        <f>'[3]Relatório Empregados II'!$DX108</f>
        <v>0</v>
      </c>
      <c r="AW107" s="154">
        <f>'[3]Relatório Empregados II'!$DZ108</f>
        <v>0</v>
      </c>
      <c r="AX107" s="154">
        <f>'[3]Relatório Empregados II'!$EB108</f>
        <v>0</v>
      </c>
      <c r="AY107" s="165" t="str">
        <f>'[3]Relatório Empregados II'!$ED108</f>
        <v>SALA DE OBSERVAÇAO</v>
      </c>
      <c r="AZ107" s="154">
        <f>'[3]Relatório Empregados II'!$EH108</f>
        <v>0</v>
      </c>
      <c r="BA107" s="154">
        <f>'[3]Relatório Empregados II'!$EJ108</f>
        <v>0</v>
      </c>
    </row>
    <row r="108" spans="1:53">
      <c r="A108" s="168" t="str">
        <f>IFERROR(('[3]Relatório Empregados II'!$A109:$B109),"")</f>
        <v>31/07/2020</v>
      </c>
      <c r="B108" s="140" t="str">
        <f>'[3]Relatório Empregados II'!$D109:$D109</f>
        <v>12955134000900</v>
      </c>
      <c r="C108" s="156" t="str">
        <f>'[3]Relatório Empregados II'!$G109:$G109</f>
        <v>INSTITUTO DIVA ALVES DO BRASIL</v>
      </c>
      <c r="D108" s="159" t="str">
        <f>'[3]Relatório Empregados II'!$J109</f>
        <v>6033075</v>
      </c>
      <c r="E108" s="141" t="str">
        <f>'[3]Relatório Empregados II'!$L109:L109</f>
        <v>UPA 24H PARQUE LAFAIETE - DUQUE DE CAXIAS I</v>
      </c>
      <c r="F108" s="142" t="str">
        <f>'[3]Relatório Empregados II'!$P109:$P109</f>
        <v>0008/2020</v>
      </c>
      <c r="G108" s="171" cm="1">
        <f t="array" ref="G108">'[3]Relatório Empregados II'!$T109:T109</f>
        <v>2020</v>
      </c>
      <c r="H108" s="143" t="str">
        <f>'[3]Relatório Empregados II'!$W109</f>
        <v>07</v>
      </c>
      <c r="I108" s="144">
        <f>'[3]Relatório Empregados II'!$Y109:$Y109</f>
        <v>0</v>
      </c>
      <c r="J108" s="145">
        <f>'[3]Relatório Empregados II'!$AB109:$AB109</f>
        <v>0</v>
      </c>
      <c r="K108" s="160">
        <f>'[3]Relatório Empregados II'!$AE109:$AE109</f>
        <v>0</v>
      </c>
      <c r="L108" s="161" cm="1">
        <f t="array" ref="L108">'[3]Relatório Empregados II'!$AI109:$AI109</f>
        <v>322205</v>
      </c>
      <c r="M108" s="147">
        <f>'[3]Relatório Empregados II'!$AL109:$AL109</f>
        <v>0</v>
      </c>
      <c r="N108" s="148">
        <f>'[3]Relatório Empregados II'!$AP109</f>
        <v>0</v>
      </c>
      <c r="O108" s="161">
        <f>'[3]Relatório Empregados II'!$AR109</f>
        <v>0</v>
      </c>
      <c r="P108" s="149">
        <f>'[3]Relatório Empregados II'!$AT109:$AT109</f>
        <v>0</v>
      </c>
      <c r="Q108" s="150">
        <f>'[3]Relatório Empregados II'!$AX109:$AX109</f>
        <v>180</v>
      </c>
      <c r="R108" s="151">
        <f>'[3]Relatório Empregados II'!$BA109:$BA109</f>
        <v>0</v>
      </c>
      <c r="S108" s="152" t="str">
        <f>'[3]Relatório Empregados II'!$BE109:$BE109</f>
        <v/>
      </c>
      <c r="T108" s="152" t="str">
        <f>'[3]Relatório Empregados II'!$BH109:$BH109</f>
        <v>CLT</v>
      </c>
      <c r="U108" s="146">
        <f>'[3]Relatório Empregados II'!$BK109:$BK109</f>
        <v>0</v>
      </c>
      <c r="V108" s="163">
        <f>'[3]Relatório Empregados II'!$BN109</f>
        <v>0</v>
      </c>
      <c r="W108" s="204">
        <f>'[3]Relatório Empregados II'!$BP109</f>
        <v>0</v>
      </c>
      <c r="X108" s="138">
        <f>'[3]Relatório Empregados II'!$BR109:$BR109</f>
        <v>1665.93</v>
      </c>
      <c r="Y108" s="155">
        <f>'[3]Relatório Empregados II'!$BU109</f>
        <v>0</v>
      </c>
      <c r="Z108" s="165">
        <f>'[3]Relatório Empregados II'!$BW109:$BW109</f>
        <v>0</v>
      </c>
      <c r="AA108" s="166">
        <f>'[3]Relatório Empregados II'!$CA109:$CA109</f>
        <v>0</v>
      </c>
      <c r="AB108" s="166">
        <f>'[3]Relatório Empregados II'!$CD109:$CD109</f>
        <v>0</v>
      </c>
      <c r="AC108" s="166">
        <f>'[3]Relatório Empregados II'!$CG109:$CG109</f>
        <v>0</v>
      </c>
      <c r="AD108" s="166">
        <f>'[3]Relatório Empregados II'!$CJ109</f>
        <v>0</v>
      </c>
      <c r="AE108" s="166">
        <f>'[3]Relatório Empregados II'!$CL109</f>
        <v>0</v>
      </c>
      <c r="AF108" s="166">
        <f>'[3]Relatório Empregados II'!$CN109:$CN109</f>
        <v>1982.56</v>
      </c>
      <c r="AG108" s="166">
        <f>'[3]Relatório Empregados II'!$CQ109</f>
        <v>0</v>
      </c>
      <c r="AH108" s="138">
        <f>'[3]Relatório Empregados II'!$CS109:$CS109</f>
        <v>158.6</v>
      </c>
      <c r="AI108" s="155">
        <f>'[3]Relatório Empregados II'!$CV109:$CV109</f>
        <v>0</v>
      </c>
      <c r="AJ108" s="138">
        <f>'[3]Relatório Empregados II'!$CY109:$CY109</f>
        <v>551.15168000000006</v>
      </c>
      <c r="AK108" s="155">
        <f>'[3]Relatório Empregados II'!$DB109:$DB109</f>
        <v>551.15168000000006</v>
      </c>
      <c r="AL108" s="138">
        <f>'[3]Relatório Empregados II'!$DE109:$DE109</f>
        <v>0</v>
      </c>
      <c r="AM108" s="138">
        <f>'[3]Relatório Empregados II'!$DH109</f>
        <v>0</v>
      </c>
      <c r="AN108" s="155">
        <f>'[3]Relatório Empregados II'!$DJ109</f>
        <v>551.15168000000006</v>
      </c>
      <c r="AO108" s="138">
        <f>'[3]Relatório Empregados II'!$DL109</f>
        <v>0</v>
      </c>
      <c r="AP108" s="138">
        <f>'[3]Relatório Empregados II'!$DM$3:$DM109</f>
        <v>0</v>
      </c>
      <c r="AQ108" s="155"/>
      <c r="AR108" s="155"/>
      <c r="AS108" s="138">
        <f>'[3]Relatório Empregados II'!$DQ109:$DQ109</f>
        <v>0</v>
      </c>
      <c r="AT108" s="167">
        <f>'[3]Relatório Empregados II'!$DT109</f>
        <v>0</v>
      </c>
      <c r="AU108" s="165">
        <f>'[3]Relatório Empregados II'!$DV109</f>
        <v>0</v>
      </c>
      <c r="AV108" s="165">
        <f>'[3]Relatório Empregados II'!$DX109</f>
        <v>0</v>
      </c>
      <c r="AW108" s="154">
        <f>'[3]Relatório Empregados II'!$DZ109</f>
        <v>0</v>
      </c>
      <c r="AX108" s="154">
        <f>'[3]Relatório Empregados II'!$EB109</f>
        <v>0</v>
      </c>
      <c r="AY108" s="165" t="str">
        <f>'[3]Relatório Empregados II'!$ED109</f>
        <v>SALA DE OBSERVAÇÃO PEDIATRICA</v>
      </c>
      <c r="AZ108" s="154">
        <f>'[3]Relatório Empregados II'!$EH109</f>
        <v>0</v>
      </c>
      <c r="BA108" s="154">
        <f>'[3]Relatório Empregados II'!$EJ109</f>
        <v>0</v>
      </c>
    </row>
    <row r="109" spans="1:53">
      <c r="A109" s="168" t="str">
        <f>IFERROR(('[3]Relatório Empregados II'!$A110:$B110),"")</f>
        <v>31/07/2020</v>
      </c>
      <c r="B109" s="140" t="str">
        <f>'[3]Relatório Empregados II'!$D110:$D110</f>
        <v>12955134000900</v>
      </c>
      <c r="C109" s="156" t="str">
        <f>'[3]Relatório Empregados II'!$G110:$G110</f>
        <v>INSTITUTO DIVA ALVES DO BRASIL</v>
      </c>
      <c r="D109" s="159" t="str">
        <f>'[3]Relatório Empregados II'!$J110</f>
        <v>6033075</v>
      </c>
      <c r="E109" s="141" t="str">
        <f>'[3]Relatório Empregados II'!$L110:L110</f>
        <v>UPA 24H PARQUE LAFAIETE - DUQUE DE CAXIAS I</v>
      </c>
      <c r="F109" s="142" t="str">
        <f>'[3]Relatório Empregados II'!$P110:$P110</f>
        <v>0008/2020</v>
      </c>
      <c r="G109" s="171" cm="1">
        <f t="array" ref="G109">'[3]Relatório Empregados II'!$T110:T110</f>
        <v>2020</v>
      </c>
      <c r="H109" s="143" t="str">
        <f>'[3]Relatório Empregados II'!$W110</f>
        <v>07</v>
      </c>
      <c r="I109" s="144">
        <f>'[3]Relatório Empregados II'!$Y110:$Y110</f>
        <v>0</v>
      </c>
      <c r="J109" s="145">
        <f>'[3]Relatório Empregados II'!$AB110:$AB110</f>
        <v>0</v>
      </c>
      <c r="K109" s="160">
        <f>'[3]Relatório Empregados II'!$AE110:$AE110</f>
        <v>0</v>
      </c>
      <c r="L109" s="161" cm="1">
        <f t="array" ref="L109">'[3]Relatório Empregados II'!$AI110:$AI110</f>
        <v>322205</v>
      </c>
      <c r="M109" s="147">
        <f>'[3]Relatório Empregados II'!$AL110:$AL110</f>
        <v>0</v>
      </c>
      <c r="N109" s="148">
        <f>'[3]Relatório Empregados II'!$AP110</f>
        <v>0</v>
      </c>
      <c r="O109" s="161">
        <f>'[3]Relatório Empregados II'!$AR110</f>
        <v>0</v>
      </c>
      <c r="P109" s="149">
        <f>'[3]Relatório Empregados II'!$AT110:$AT110</f>
        <v>0</v>
      </c>
      <c r="Q109" s="150">
        <f>'[3]Relatório Empregados II'!$AX110:$AX110</f>
        <v>180</v>
      </c>
      <c r="R109" s="151">
        <f>'[3]Relatório Empregados II'!$BA110:$BA110</f>
        <v>0</v>
      </c>
      <c r="S109" s="152" t="str">
        <f>'[3]Relatório Empregados II'!$BE110:$BE110</f>
        <v/>
      </c>
      <c r="T109" s="152" t="str">
        <f>'[3]Relatório Empregados II'!$BH110:$BH110</f>
        <v>CLT</v>
      </c>
      <c r="U109" s="146">
        <f>'[3]Relatório Empregados II'!$BK110:$BK110</f>
        <v>0</v>
      </c>
      <c r="V109" s="163">
        <f>'[3]Relatório Empregados II'!$BN110</f>
        <v>0</v>
      </c>
      <c r="W109" s="204">
        <f>'[3]Relatório Empregados II'!$BP110</f>
        <v>0</v>
      </c>
      <c r="X109" s="138">
        <f>'[3]Relatório Empregados II'!$BR110:$BR110</f>
        <v>1665.93</v>
      </c>
      <c r="Y109" s="155">
        <f>'[3]Relatório Empregados II'!$BU110</f>
        <v>0</v>
      </c>
      <c r="Z109" s="165">
        <f>'[3]Relatório Empregados II'!$BW110:$BW110</f>
        <v>0</v>
      </c>
      <c r="AA109" s="166">
        <f>'[3]Relatório Empregados II'!$CA110:$CA110</f>
        <v>0</v>
      </c>
      <c r="AB109" s="166">
        <f>'[3]Relatório Empregados II'!$CD110:$CD110</f>
        <v>209</v>
      </c>
      <c r="AC109" s="166">
        <f>'[3]Relatório Empregados II'!$CG110:$CG110</f>
        <v>0</v>
      </c>
      <c r="AD109" s="166">
        <f>'[3]Relatório Empregados II'!$CJ110</f>
        <v>0</v>
      </c>
      <c r="AE109" s="166">
        <f>'[3]Relatório Empregados II'!$CL110</f>
        <v>0</v>
      </c>
      <c r="AF109" s="166">
        <f>'[3]Relatório Empregados II'!$CN110:$CN110</f>
        <v>0</v>
      </c>
      <c r="AG109" s="166">
        <f>'[3]Relatório Empregados II'!$CQ110</f>
        <v>0</v>
      </c>
      <c r="AH109" s="138">
        <f>'[3]Relatório Empregados II'!$CS110:$CS110</f>
        <v>199.74</v>
      </c>
      <c r="AI109" s="155">
        <f>'[3]Relatório Empregados II'!$CV110:$CV110</f>
        <v>0</v>
      </c>
      <c r="AJ109" s="138">
        <f>'[3]Relatório Empregados II'!$CY110:$CY110</f>
        <v>694.11595999999997</v>
      </c>
      <c r="AK109" s="155">
        <f>'[3]Relatório Empregados II'!$DB110:$DB110</f>
        <v>694.11595999999997</v>
      </c>
      <c r="AL109" s="138">
        <f>'[3]Relatório Empregados II'!$DE110:$DE110</f>
        <v>0</v>
      </c>
      <c r="AM109" s="138">
        <f>'[3]Relatório Empregados II'!$DH110</f>
        <v>0</v>
      </c>
      <c r="AN109" s="155">
        <f>'[3]Relatório Empregados II'!$DJ110</f>
        <v>694.11595999999997</v>
      </c>
      <c r="AO109" s="138">
        <f>'[3]Relatório Empregados II'!$DL110</f>
        <v>0</v>
      </c>
      <c r="AP109" s="138">
        <f>'[3]Relatório Empregados II'!$DM$3:$DM110</f>
        <v>0</v>
      </c>
      <c r="AQ109" s="155"/>
      <c r="AR109" s="155"/>
      <c r="AS109" s="138">
        <f>'[3]Relatório Empregados II'!$DQ110:$DQ110</f>
        <v>0</v>
      </c>
      <c r="AT109" s="167">
        <f>'[3]Relatório Empregados II'!$DT110</f>
        <v>0</v>
      </c>
      <c r="AU109" s="165">
        <f>'[3]Relatório Empregados II'!$DV110</f>
        <v>0</v>
      </c>
      <c r="AV109" s="165">
        <f>'[3]Relatório Empregados II'!$DX110</f>
        <v>0</v>
      </c>
      <c r="AW109" s="154">
        <f>'[3]Relatório Empregados II'!$DZ110</f>
        <v>0</v>
      </c>
      <c r="AX109" s="154">
        <f>'[3]Relatório Empregados II'!$EB110</f>
        <v>0</v>
      </c>
      <c r="AY109" s="165" t="str">
        <f>'[3]Relatório Empregados II'!$ED110</f>
        <v>SALA DE MEDICAÇAO</v>
      </c>
      <c r="AZ109" s="154">
        <f>'[3]Relatório Empregados II'!$EH110</f>
        <v>0</v>
      </c>
      <c r="BA109" s="154">
        <f>'[3]Relatório Empregados II'!$EJ110</f>
        <v>0</v>
      </c>
    </row>
    <row r="110" spans="1:53">
      <c r="A110" s="168" t="str">
        <f>IFERROR(('[3]Relatório Empregados II'!$A111:$B111),"")</f>
        <v>31/07/2020</v>
      </c>
      <c r="B110" s="140" t="str">
        <f>'[3]Relatório Empregados II'!$D111:$D111</f>
        <v>12955134000900</v>
      </c>
      <c r="C110" s="156" t="str">
        <f>'[3]Relatório Empregados II'!$G111:$G111</f>
        <v>INSTITUTO DIVA ALVES DO BRASIL</v>
      </c>
      <c r="D110" s="159" t="str">
        <f>'[3]Relatório Empregados II'!$J111</f>
        <v>6033075</v>
      </c>
      <c r="E110" s="141" t="str">
        <f>'[3]Relatório Empregados II'!$L111:L111</f>
        <v>UPA 24H PARQUE LAFAIETE - DUQUE DE CAXIAS I</v>
      </c>
      <c r="F110" s="142" t="str">
        <f>'[3]Relatório Empregados II'!$P111:$P111</f>
        <v>0008/2020</v>
      </c>
      <c r="G110" s="171" cm="1">
        <f t="array" ref="G110">'[3]Relatório Empregados II'!$T111:T111</f>
        <v>2020</v>
      </c>
      <c r="H110" s="143" t="str">
        <f>'[3]Relatório Empregados II'!$W111</f>
        <v>07</v>
      </c>
      <c r="I110" s="144">
        <f>'[3]Relatório Empregados II'!$Y111:$Y111</f>
        <v>0</v>
      </c>
      <c r="J110" s="145">
        <f>'[3]Relatório Empregados II'!$AB111:$AB111</f>
        <v>0</v>
      </c>
      <c r="K110" s="160">
        <f>'[3]Relatório Empregados II'!$AE111:$AE111</f>
        <v>0</v>
      </c>
      <c r="L110" s="161" cm="1">
        <f t="array" ref="L110">'[3]Relatório Empregados II'!$AI111:$AI111</f>
        <v>322205</v>
      </c>
      <c r="M110" s="147">
        <f>'[3]Relatório Empregados II'!$AL111:$AL111</f>
        <v>0</v>
      </c>
      <c r="N110" s="148">
        <f>'[3]Relatório Empregados II'!$AP111</f>
        <v>0</v>
      </c>
      <c r="O110" s="161">
        <f>'[3]Relatório Empregados II'!$AR111</f>
        <v>0</v>
      </c>
      <c r="P110" s="149">
        <f>'[3]Relatório Empregados II'!$AT111:$AT111</f>
        <v>0</v>
      </c>
      <c r="Q110" s="150">
        <f>'[3]Relatório Empregados II'!$AX111:$AX111</f>
        <v>180</v>
      </c>
      <c r="R110" s="151">
        <f>'[3]Relatório Empregados II'!$BA111:$BA111</f>
        <v>0</v>
      </c>
      <c r="S110" s="152" t="str">
        <f>'[3]Relatório Empregados II'!$BE111:$BE111</f>
        <v/>
      </c>
      <c r="T110" s="152" t="str">
        <f>'[3]Relatório Empregados II'!$BH111:$BH111</f>
        <v>CLT</v>
      </c>
      <c r="U110" s="146">
        <f>'[3]Relatório Empregados II'!$BK111:$BK111</f>
        <v>0</v>
      </c>
      <c r="V110" s="163">
        <f>'[3]Relatório Empregados II'!$BN111</f>
        <v>0</v>
      </c>
      <c r="W110" s="204">
        <f>'[3]Relatório Empregados II'!$BP111</f>
        <v>0</v>
      </c>
      <c r="X110" s="138">
        <f>'[3]Relatório Empregados II'!$BR111:$BR111</f>
        <v>1665.93</v>
      </c>
      <c r="Y110" s="155">
        <f>'[3]Relatório Empregados II'!$BU111</f>
        <v>0</v>
      </c>
      <c r="Z110" s="165">
        <f>'[3]Relatório Empregados II'!$BW111:$BW111</f>
        <v>0</v>
      </c>
      <c r="AA110" s="166">
        <f>'[3]Relatório Empregados II'!$CA111:$CA111</f>
        <v>0</v>
      </c>
      <c r="AB110" s="166">
        <f>'[3]Relatório Empregados II'!$CD111:$CD111</f>
        <v>209</v>
      </c>
      <c r="AC110" s="166">
        <f>'[3]Relatório Empregados II'!$CG111:$CG111</f>
        <v>0</v>
      </c>
      <c r="AD110" s="166">
        <f>'[3]Relatório Empregados II'!$CJ111</f>
        <v>0</v>
      </c>
      <c r="AE110" s="166">
        <f>'[3]Relatório Empregados II'!$CL111</f>
        <v>0</v>
      </c>
      <c r="AF110" s="166">
        <f>'[3]Relatório Empregados II'!$CN111:$CN111</f>
        <v>0</v>
      </c>
      <c r="AG110" s="166">
        <f>'[3]Relatório Empregados II'!$CQ111</f>
        <v>0</v>
      </c>
      <c r="AH110" s="138">
        <f>'[3]Relatório Empregados II'!$CS111:$CS111</f>
        <v>251.41</v>
      </c>
      <c r="AI110" s="155">
        <f>'[3]Relatório Empregados II'!$CV111:$CV111</f>
        <v>0</v>
      </c>
      <c r="AJ110" s="138">
        <f>'[3]Relatório Empregados II'!$CY111:$CY111</f>
        <v>873.65391999999997</v>
      </c>
      <c r="AK110" s="155">
        <f>'[3]Relatório Empregados II'!$DB111:$DB111</f>
        <v>873.65391999999997</v>
      </c>
      <c r="AL110" s="138">
        <f>'[3]Relatório Empregados II'!$DE111:$DE111</f>
        <v>0</v>
      </c>
      <c r="AM110" s="138">
        <f>'[3]Relatório Empregados II'!$DH111</f>
        <v>0</v>
      </c>
      <c r="AN110" s="155">
        <f>'[3]Relatório Empregados II'!$DJ111</f>
        <v>873.65391999999997</v>
      </c>
      <c r="AO110" s="138">
        <f>'[3]Relatório Empregados II'!$DL111</f>
        <v>0</v>
      </c>
      <c r="AP110" s="138">
        <f>'[3]Relatório Empregados II'!$DM$3:$DM111</f>
        <v>0</v>
      </c>
      <c r="AQ110" s="155"/>
      <c r="AR110" s="155"/>
      <c r="AS110" s="138">
        <f>'[3]Relatório Empregados II'!$DQ111:$DQ111</f>
        <v>0</v>
      </c>
      <c r="AT110" s="167">
        <f>'[3]Relatório Empregados II'!$DT111</f>
        <v>0</v>
      </c>
      <c r="AU110" s="165">
        <f>'[3]Relatório Empregados II'!$DV111</f>
        <v>0</v>
      </c>
      <c r="AV110" s="165">
        <f>'[3]Relatório Empregados II'!$DX111</f>
        <v>0</v>
      </c>
      <c r="AW110" s="154">
        <f>'[3]Relatório Empregados II'!$DZ111</f>
        <v>0</v>
      </c>
      <c r="AX110" s="154">
        <f>'[3]Relatório Empregados II'!$EB111</f>
        <v>0</v>
      </c>
      <c r="AY110" s="165" t="str">
        <f>'[3]Relatório Empregados II'!$ED111</f>
        <v>SALA DE MEDICAÇAO</v>
      </c>
      <c r="AZ110" s="154">
        <f>'[3]Relatório Empregados II'!$EH111</f>
        <v>0</v>
      </c>
      <c r="BA110" s="154">
        <f>'[3]Relatório Empregados II'!$EJ111</f>
        <v>0</v>
      </c>
    </row>
    <row r="111" spans="1:53">
      <c r="A111" s="168" t="str">
        <f>IFERROR(('[3]Relatório Empregados II'!$A112:$B112),"")</f>
        <v>31/07/2020</v>
      </c>
      <c r="B111" s="140" t="str">
        <f>'[3]Relatório Empregados II'!$D112:$D112</f>
        <v>12955134000900</v>
      </c>
      <c r="C111" s="156" t="str">
        <f>'[3]Relatório Empregados II'!$G112:$G112</f>
        <v>INSTITUTO DIVA ALVES DO BRASIL</v>
      </c>
      <c r="D111" s="159" t="str">
        <f>'[3]Relatório Empregados II'!$J112</f>
        <v>6033075</v>
      </c>
      <c r="E111" s="141" t="str">
        <f>'[3]Relatório Empregados II'!$L112:L112</f>
        <v>UPA 24H PARQUE LAFAIETE - DUQUE DE CAXIAS I</v>
      </c>
      <c r="F111" s="142" t="str">
        <f>'[3]Relatório Empregados II'!$P112:$P112</f>
        <v>0008/2020</v>
      </c>
      <c r="G111" s="171" cm="1">
        <f t="array" ref="G111">'[3]Relatório Empregados II'!$T112:T112</f>
        <v>2020</v>
      </c>
      <c r="H111" s="143" t="str">
        <f>'[3]Relatório Empregados II'!$W112</f>
        <v>07</v>
      </c>
      <c r="I111" s="144">
        <f>'[3]Relatório Empregados II'!$Y112:$Y112</f>
        <v>0</v>
      </c>
      <c r="J111" s="145">
        <f>'[3]Relatório Empregados II'!$AB112:$AB112</f>
        <v>0</v>
      </c>
      <c r="K111" s="160">
        <f>'[3]Relatório Empregados II'!$AE112:$AE112</f>
        <v>0</v>
      </c>
      <c r="L111" s="161" cm="1">
        <f t="array" ref="L111">'[3]Relatório Empregados II'!$AI112:$AI112</f>
        <v>322205</v>
      </c>
      <c r="M111" s="147">
        <f>'[3]Relatório Empregados II'!$AL112:$AL112</f>
        <v>0</v>
      </c>
      <c r="N111" s="148">
        <f>'[3]Relatório Empregados II'!$AP112</f>
        <v>0</v>
      </c>
      <c r="O111" s="161">
        <f>'[3]Relatório Empregados II'!$AR112</f>
        <v>0</v>
      </c>
      <c r="P111" s="149">
        <f>'[3]Relatório Empregados II'!$AT112:$AT112</f>
        <v>0</v>
      </c>
      <c r="Q111" s="150">
        <f>'[3]Relatório Empregados II'!$AX112:$AX112</f>
        <v>180</v>
      </c>
      <c r="R111" s="151">
        <f>'[3]Relatório Empregados II'!$BA112:$BA112</f>
        <v>0</v>
      </c>
      <c r="S111" s="152" t="str">
        <f>'[3]Relatório Empregados II'!$BE112:$BE112</f>
        <v/>
      </c>
      <c r="T111" s="152" t="str">
        <f>'[3]Relatório Empregados II'!$BH112:$BH112</f>
        <v>CLT</v>
      </c>
      <c r="U111" s="146">
        <f>'[3]Relatório Empregados II'!$BK112:$BK112</f>
        <v>0</v>
      </c>
      <c r="V111" s="163">
        <f>'[3]Relatório Empregados II'!$BN112</f>
        <v>0</v>
      </c>
      <c r="W111" s="204">
        <f>'[3]Relatório Empregados II'!$BP112</f>
        <v>0</v>
      </c>
      <c r="X111" s="138">
        <f>'[3]Relatório Empregados II'!$BR112:$BR112</f>
        <v>1665.93</v>
      </c>
      <c r="Y111" s="155">
        <f>'[3]Relatório Empregados II'!$BU112</f>
        <v>0</v>
      </c>
      <c r="Z111" s="165">
        <f>'[3]Relatório Empregados II'!$BW112:$BW112</f>
        <v>0</v>
      </c>
      <c r="AA111" s="166">
        <f>'[3]Relatório Empregados II'!$CA112:$CA112</f>
        <v>0</v>
      </c>
      <c r="AB111" s="166">
        <f>'[3]Relatório Empregados II'!$CD112:$CD112</f>
        <v>209</v>
      </c>
      <c r="AC111" s="166">
        <f>'[3]Relatório Empregados II'!$CG112:$CG112</f>
        <v>0</v>
      </c>
      <c r="AD111" s="166">
        <f>'[3]Relatório Empregados II'!$CJ112</f>
        <v>0</v>
      </c>
      <c r="AE111" s="166">
        <f>'[3]Relatório Empregados II'!$CL112</f>
        <v>0</v>
      </c>
      <c r="AF111" s="166">
        <f>'[3]Relatório Empregados II'!$CN112:$CN112</f>
        <v>0</v>
      </c>
      <c r="AG111" s="166">
        <f>'[3]Relatório Empregados II'!$CQ112</f>
        <v>0</v>
      </c>
      <c r="AH111" s="138">
        <f>'[3]Relatório Empregados II'!$CS112:$CS112</f>
        <v>163.38</v>
      </c>
      <c r="AI111" s="155">
        <f>'[3]Relatório Empregados II'!$CV112:$CV112</f>
        <v>0</v>
      </c>
      <c r="AJ111" s="138">
        <f>'[3]Relatório Empregados II'!$CY112:$CY112</f>
        <v>567.77607999999998</v>
      </c>
      <c r="AK111" s="155">
        <f>'[3]Relatório Empregados II'!$DB112:$DB112</f>
        <v>567.77607999999998</v>
      </c>
      <c r="AL111" s="138">
        <f>'[3]Relatório Empregados II'!$DE112:$DE112</f>
        <v>0</v>
      </c>
      <c r="AM111" s="138">
        <f>'[3]Relatório Empregados II'!$DH112</f>
        <v>0</v>
      </c>
      <c r="AN111" s="155">
        <f>'[3]Relatório Empregados II'!$DJ112</f>
        <v>567.77607999999998</v>
      </c>
      <c r="AO111" s="138">
        <f>'[3]Relatório Empregados II'!$DL112</f>
        <v>0</v>
      </c>
      <c r="AP111" s="138">
        <f>'[3]Relatório Empregados II'!$DM$3:$DM112</f>
        <v>0</v>
      </c>
      <c r="AQ111" s="155"/>
      <c r="AR111" s="155"/>
      <c r="AS111" s="138">
        <f>'[3]Relatório Empregados II'!$DQ112:$DQ112</f>
        <v>0</v>
      </c>
      <c r="AT111" s="167">
        <f>'[3]Relatório Empregados II'!$DT112</f>
        <v>0</v>
      </c>
      <c r="AU111" s="165">
        <f>'[3]Relatório Empregados II'!$DV112</f>
        <v>0</v>
      </c>
      <c r="AV111" s="165">
        <f>'[3]Relatório Empregados II'!$DX112</f>
        <v>0</v>
      </c>
      <c r="AW111" s="154">
        <f>'[3]Relatório Empregados II'!$DZ112</f>
        <v>0</v>
      </c>
      <c r="AX111" s="154">
        <f>'[3]Relatório Empregados II'!$EB112</f>
        <v>0</v>
      </c>
      <c r="AY111" s="165" t="str">
        <f>'[3]Relatório Empregados II'!$ED112</f>
        <v>SALA DE URGENCIA</v>
      </c>
      <c r="AZ111" s="154">
        <f>'[3]Relatório Empregados II'!$EH112</f>
        <v>0</v>
      </c>
      <c r="BA111" s="154">
        <f>'[3]Relatório Empregados II'!$EJ112</f>
        <v>0</v>
      </c>
    </row>
    <row r="112" spans="1:53">
      <c r="A112" s="168" t="str">
        <f>IFERROR(('[3]Relatório Empregados II'!$A113:$B113),"")</f>
        <v>31/07/2020</v>
      </c>
      <c r="B112" s="140" t="str">
        <f>'[3]Relatório Empregados II'!$D113:$D113</f>
        <v>12955134000900</v>
      </c>
      <c r="C112" s="156" t="str">
        <f>'[3]Relatório Empregados II'!$G113:$G113</f>
        <v>INSTITUTO DIVA ALVES DO BRASIL</v>
      </c>
      <c r="D112" s="159" t="str">
        <f>'[3]Relatório Empregados II'!$J113</f>
        <v>6033075</v>
      </c>
      <c r="E112" s="141" t="str">
        <f>'[3]Relatório Empregados II'!$L113:L113</f>
        <v>UPA 24H PARQUE LAFAIETE - DUQUE DE CAXIAS I</v>
      </c>
      <c r="F112" s="142" t="str">
        <f>'[3]Relatório Empregados II'!$P113:$P113</f>
        <v>0008/2020</v>
      </c>
      <c r="G112" s="171" cm="1">
        <f t="array" ref="G112">'[3]Relatório Empregados II'!$T113:T113</f>
        <v>2020</v>
      </c>
      <c r="H112" s="143" t="str">
        <f>'[3]Relatório Empregados II'!$W113</f>
        <v>07</v>
      </c>
      <c r="I112" s="144">
        <f>'[3]Relatório Empregados II'!$Y113:$Y113</f>
        <v>0</v>
      </c>
      <c r="J112" s="145">
        <f>'[3]Relatório Empregados II'!$AB113:$AB113</f>
        <v>0</v>
      </c>
      <c r="K112" s="160">
        <f>'[3]Relatório Empregados II'!$AE113:$AE113</f>
        <v>0</v>
      </c>
      <c r="L112" s="161" cm="1">
        <f t="array" ref="L112">'[3]Relatório Empregados II'!$AI113:$AI113</f>
        <v>322205</v>
      </c>
      <c r="M112" s="147">
        <f>'[3]Relatório Empregados II'!$AL113:$AL113</f>
        <v>0</v>
      </c>
      <c r="N112" s="148">
        <f>'[3]Relatório Empregados II'!$AP113</f>
        <v>0</v>
      </c>
      <c r="O112" s="161">
        <f>'[3]Relatório Empregados II'!$AR113</f>
        <v>0</v>
      </c>
      <c r="P112" s="149">
        <f>'[3]Relatório Empregados II'!$AT113:$AT113</f>
        <v>0</v>
      </c>
      <c r="Q112" s="150">
        <f>'[3]Relatório Empregados II'!$AX113:$AX113</f>
        <v>180</v>
      </c>
      <c r="R112" s="151">
        <f>'[3]Relatório Empregados II'!$BA113:$BA113</f>
        <v>0</v>
      </c>
      <c r="S112" s="152" t="str">
        <f>'[3]Relatório Empregados II'!$BE113:$BE113</f>
        <v/>
      </c>
      <c r="T112" s="152" t="str">
        <f>'[3]Relatório Empregados II'!$BH113:$BH113</f>
        <v>CLT</v>
      </c>
      <c r="U112" s="146">
        <f>'[3]Relatório Empregados II'!$BK113:$BK113</f>
        <v>0</v>
      </c>
      <c r="V112" s="163">
        <f>'[3]Relatório Empregados II'!$BN113</f>
        <v>0</v>
      </c>
      <c r="W112" s="204">
        <f>'[3]Relatório Empregados II'!$BP113</f>
        <v>0</v>
      </c>
      <c r="X112" s="138">
        <f>'[3]Relatório Empregados II'!$BR113:$BR113</f>
        <v>1665.93</v>
      </c>
      <c r="Y112" s="155">
        <f>'[3]Relatório Empregados II'!$BU113</f>
        <v>0</v>
      </c>
      <c r="Z112" s="165">
        <f>'[3]Relatório Empregados II'!$BW113:$BW113</f>
        <v>0</v>
      </c>
      <c r="AA112" s="166">
        <f>'[3]Relatório Empregados II'!$CA113:$CA113</f>
        <v>0</v>
      </c>
      <c r="AB112" s="166">
        <f>'[3]Relatório Empregados II'!$CD113:$CD113</f>
        <v>209</v>
      </c>
      <c r="AC112" s="166">
        <f>'[3]Relatório Empregados II'!$CG113:$CG113</f>
        <v>0</v>
      </c>
      <c r="AD112" s="166">
        <f>'[3]Relatório Empregados II'!$CJ113</f>
        <v>0</v>
      </c>
      <c r="AE112" s="166">
        <f>'[3]Relatório Empregados II'!$CL113</f>
        <v>0</v>
      </c>
      <c r="AF112" s="166">
        <f>'[3]Relatório Empregados II'!$CN113:$CN113</f>
        <v>0</v>
      </c>
      <c r="AG112" s="166">
        <f>'[3]Relatório Empregados II'!$CQ113</f>
        <v>0</v>
      </c>
      <c r="AH112" s="138">
        <f>'[3]Relatório Empregados II'!$CS113:$CS113</f>
        <v>163.38</v>
      </c>
      <c r="AI112" s="155">
        <f>'[3]Relatório Empregados II'!$CV113:$CV113</f>
        <v>0</v>
      </c>
      <c r="AJ112" s="138">
        <f>'[3]Relatório Empregados II'!$CY113:$CY113</f>
        <v>567.77607999999998</v>
      </c>
      <c r="AK112" s="155">
        <f>'[3]Relatório Empregados II'!$DB113:$DB113</f>
        <v>567.77607999999998</v>
      </c>
      <c r="AL112" s="138">
        <f>'[3]Relatório Empregados II'!$DE113:$DE113</f>
        <v>0</v>
      </c>
      <c r="AM112" s="138">
        <f>'[3]Relatório Empregados II'!$DH113</f>
        <v>0</v>
      </c>
      <c r="AN112" s="155">
        <f>'[3]Relatório Empregados II'!$DJ113</f>
        <v>567.77607999999998</v>
      </c>
      <c r="AO112" s="138">
        <f>'[3]Relatório Empregados II'!$DL113</f>
        <v>0</v>
      </c>
      <c r="AP112" s="138">
        <f>'[3]Relatório Empregados II'!$DM$3:$DM113</f>
        <v>0</v>
      </c>
      <c r="AQ112" s="155"/>
      <c r="AR112" s="155"/>
      <c r="AS112" s="138">
        <f>'[3]Relatório Empregados II'!$DQ113:$DQ113</f>
        <v>0</v>
      </c>
      <c r="AT112" s="167">
        <f>'[3]Relatório Empregados II'!$DT113</f>
        <v>0</v>
      </c>
      <c r="AU112" s="165">
        <f>'[3]Relatório Empregados II'!$DV113</f>
        <v>0</v>
      </c>
      <c r="AV112" s="165">
        <f>'[3]Relatório Empregados II'!$DX113</f>
        <v>0</v>
      </c>
      <c r="AW112" s="154">
        <f>'[3]Relatório Empregados II'!$DZ113</f>
        <v>0</v>
      </c>
      <c r="AX112" s="154">
        <f>'[3]Relatório Empregados II'!$EB113</f>
        <v>0</v>
      </c>
      <c r="AY112" s="165" t="str">
        <f>'[3]Relatório Empregados II'!$ED113</f>
        <v>SALA DE MEDICAÇAO</v>
      </c>
      <c r="AZ112" s="154">
        <f>'[3]Relatório Empregados II'!$EH113</f>
        <v>0</v>
      </c>
      <c r="BA112" s="154">
        <f>'[3]Relatório Empregados II'!$EJ113</f>
        <v>0</v>
      </c>
    </row>
    <row r="113" spans="1:53">
      <c r="A113" s="168" t="str">
        <f>IFERROR(('[3]Relatório Empregados II'!$A114:$B114),"")</f>
        <v>31/07/2020</v>
      </c>
      <c r="B113" s="140" t="str">
        <f>'[3]Relatório Empregados II'!$D114:$D114</f>
        <v>12955134000900</v>
      </c>
      <c r="C113" s="156" t="str">
        <f>'[3]Relatório Empregados II'!$G114:$G114</f>
        <v>INSTITUTO DIVA ALVES DO BRASIL</v>
      </c>
      <c r="D113" s="159" t="str">
        <f>'[3]Relatório Empregados II'!$J114</f>
        <v>6033075</v>
      </c>
      <c r="E113" s="141" t="str">
        <f>'[3]Relatório Empregados II'!$L114:L114</f>
        <v>UPA 24H PARQUE LAFAIETE - DUQUE DE CAXIAS I</v>
      </c>
      <c r="F113" s="142" t="str">
        <f>'[3]Relatório Empregados II'!$P114:$P114</f>
        <v>0008/2020</v>
      </c>
      <c r="G113" s="171" cm="1">
        <f t="array" ref="G113">'[3]Relatório Empregados II'!$T114:T114</f>
        <v>2020</v>
      </c>
      <c r="H113" s="143" t="str">
        <f>'[3]Relatório Empregados II'!$W114</f>
        <v>07</v>
      </c>
      <c r="I113" s="144">
        <f>'[3]Relatório Empregados II'!$Y114:$Y114</f>
        <v>0</v>
      </c>
      <c r="J113" s="145">
        <f>'[3]Relatório Empregados II'!$AB114:$AB114</f>
        <v>0</v>
      </c>
      <c r="K113" s="160">
        <f>'[3]Relatório Empregados II'!$AE114:$AE114</f>
        <v>0</v>
      </c>
      <c r="L113" s="161" cm="1">
        <f t="array" ref="L113">'[3]Relatório Empregados II'!$AI114:$AI114</f>
        <v>223505</v>
      </c>
      <c r="M113" s="147">
        <f>'[3]Relatório Empregados II'!$AL114:$AL114</f>
        <v>0</v>
      </c>
      <c r="N113" s="148">
        <f>'[3]Relatório Empregados II'!$AP114</f>
        <v>0</v>
      </c>
      <c r="O113" s="161">
        <f>'[3]Relatório Empregados II'!$AR114</f>
        <v>0</v>
      </c>
      <c r="P113" s="149">
        <f>'[3]Relatório Empregados II'!$AT114:$AT114</f>
        <v>0</v>
      </c>
      <c r="Q113" s="150">
        <f>'[3]Relatório Empregados II'!$AX114:$AX114</f>
        <v>180</v>
      </c>
      <c r="R113" s="151">
        <f>'[3]Relatório Empregados II'!$BA114:$BA114</f>
        <v>0</v>
      </c>
      <c r="S113" s="152" t="str">
        <f>'[3]Relatório Empregados II'!$BE114:$BE114</f>
        <v/>
      </c>
      <c r="T113" s="152" t="str">
        <f>'[3]Relatório Empregados II'!$BH114:$BH114</f>
        <v>CLT</v>
      </c>
      <c r="U113" s="146">
        <f>'[3]Relatório Empregados II'!$BK114:$BK114</f>
        <v>0</v>
      </c>
      <c r="V113" s="163">
        <f>'[3]Relatório Empregados II'!$BN114</f>
        <v>0</v>
      </c>
      <c r="W113" s="204">
        <f>'[3]Relatório Empregados II'!$BP114</f>
        <v>0</v>
      </c>
      <c r="X113" s="138">
        <f>'[3]Relatório Empregados II'!$BR114:$BR114</f>
        <v>3158.96</v>
      </c>
      <c r="Y113" s="155">
        <f>'[3]Relatório Empregados II'!$BU114</f>
        <v>0</v>
      </c>
      <c r="Z113" s="165">
        <f>'[3]Relatório Empregados II'!$BW114:$BW114</f>
        <v>0</v>
      </c>
      <c r="AA113" s="166">
        <f>'[3]Relatório Empregados II'!$CA114:$CA114</f>
        <v>0</v>
      </c>
      <c r="AB113" s="166">
        <f>'[3]Relatório Empregados II'!$CD114:$CD114</f>
        <v>209</v>
      </c>
      <c r="AC113" s="166">
        <f>'[3]Relatório Empregados II'!$CG114:$CG114</f>
        <v>0</v>
      </c>
      <c r="AD113" s="166">
        <f>'[3]Relatório Empregados II'!$CJ114</f>
        <v>0</v>
      </c>
      <c r="AE113" s="166">
        <f>'[3]Relatório Empregados II'!$CL114</f>
        <v>0</v>
      </c>
      <c r="AF113" s="166">
        <f>'[3]Relatório Empregados II'!$CN114:$CN114</f>
        <v>0</v>
      </c>
      <c r="AG113" s="166">
        <f>'[3]Relatório Empregados II'!$CQ114</f>
        <v>0</v>
      </c>
      <c r="AH113" s="138">
        <f>'[3]Relatório Empregados II'!$CS114:$CS114</f>
        <v>296.93</v>
      </c>
      <c r="AI113" s="155">
        <f>'[3]Relatório Empregados II'!$CV114:$CV114</f>
        <v>0</v>
      </c>
      <c r="AJ113" s="138">
        <f>'[3]Relatório Empregados II'!$CY114:$CY114</f>
        <v>1031.8470400000001</v>
      </c>
      <c r="AK113" s="155">
        <f>'[3]Relatório Empregados II'!$DB114:$DB114</f>
        <v>1031.8470400000001</v>
      </c>
      <c r="AL113" s="138">
        <f>'[3]Relatório Empregados II'!$DE114:$DE114</f>
        <v>0</v>
      </c>
      <c r="AM113" s="138">
        <f>'[3]Relatório Empregados II'!$DH114</f>
        <v>0</v>
      </c>
      <c r="AN113" s="155">
        <f>'[3]Relatório Empregados II'!$DJ114</f>
        <v>1031.8470400000001</v>
      </c>
      <c r="AO113" s="138">
        <f>'[3]Relatório Empregados II'!$DL114</f>
        <v>0</v>
      </c>
      <c r="AP113" s="138">
        <f>'[3]Relatório Empregados II'!$DM$3:$DM114</f>
        <v>0</v>
      </c>
      <c r="AQ113" s="155"/>
      <c r="AR113" s="155"/>
      <c r="AS113" s="138">
        <f>'[3]Relatório Empregados II'!$DQ114:$DQ114</f>
        <v>0</v>
      </c>
      <c r="AT113" s="167">
        <f>'[3]Relatório Empregados II'!$DT114</f>
        <v>0</v>
      </c>
      <c r="AU113" s="165">
        <f>'[3]Relatório Empregados II'!$DV114</f>
        <v>0</v>
      </c>
      <c r="AV113" s="165">
        <f>'[3]Relatório Empregados II'!$DX114</f>
        <v>0</v>
      </c>
      <c r="AW113" s="154">
        <f>'[3]Relatório Empregados II'!$DZ114</f>
        <v>0</v>
      </c>
      <c r="AX113" s="154">
        <f>'[3]Relatório Empregados II'!$EB114</f>
        <v>0</v>
      </c>
      <c r="AY113" s="165" t="str">
        <f>'[3]Relatório Empregados II'!$ED114</f>
        <v>CLASSIFICAÇÃO DE RISCO</v>
      </c>
      <c r="AZ113" s="154">
        <f>'[3]Relatório Empregados II'!$EH114</f>
        <v>0</v>
      </c>
      <c r="BA113" s="154">
        <f>'[3]Relatório Empregados II'!$EJ114</f>
        <v>0</v>
      </c>
    </row>
    <row r="114" spans="1:53">
      <c r="A114" s="168" t="str">
        <f>IFERROR(('[3]Relatório Empregados II'!$A115:$B115),"")</f>
        <v>31/07/2020</v>
      </c>
      <c r="B114" s="140" t="str">
        <f>'[3]Relatório Empregados II'!$D115:$D115</f>
        <v>12955134000900</v>
      </c>
      <c r="C114" s="156" t="str">
        <f>'[3]Relatório Empregados II'!$G115:$G115</f>
        <v>INSTITUTO DIVA ALVES DO BRASIL</v>
      </c>
      <c r="D114" s="159" t="str">
        <f>'[3]Relatório Empregados II'!$J115</f>
        <v>6033075</v>
      </c>
      <c r="E114" s="141" t="str">
        <f>'[3]Relatório Empregados II'!$L115:L115</f>
        <v>UPA 24H PARQUE LAFAIETE - DUQUE DE CAXIAS I</v>
      </c>
      <c r="F114" s="142" t="str">
        <f>'[3]Relatório Empregados II'!$P115:$P115</f>
        <v>0008/2020</v>
      </c>
      <c r="G114" s="171" cm="1">
        <f t="array" ref="G114">'[3]Relatório Empregados II'!$T115:T115</f>
        <v>2020</v>
      </c>
      <c r="H114" s="143" t="str">
        <f>'[3]Relatório Empregados II'!$W115</f>
        <v>07</v>
      </c>
      <c r="I114" s="144">
        <f>'[3]Relatório Empregados II'!$Y115:$Y115</f>
        <v>0</v>
      </c>
      <c r="J114" s="145">
        <f>'[3]Relatório Empregados II'!$AB115:$AB115</f>
        <v>0</v>
      </c>
      <c r="K114" s="160">
        <f>'[3]Relatório Empregados II'!$AE115:$AE115</f>
        <v>0</v>
      </c>
      <c r="L114" s="161" cm="1">
        <f t="array" ref="L114">'[3]Relatório Empregados II'!$AI115:$AI115</f>
        <v>223505</v>
      </c>
      <c r="M114" s="147">
        <f>'[3]Relatório Empregados II'!$AL115:$AL115</f>
        <v>0</v>
      </c>
      <c r="N114" s="148">
        <f>'[3]Relatório Empregados II'!$AP115</f>
        <v>0</v>
      </c>
      <c r="O114" s="161">
        <f>'[3]Relatório Empregados II'!$AR115</f>
        <v>0</v>
      </c>
      <c r="P114" s="149">
        <f>'[3]Relatório Empregados II'!$AT115:$AT115</f>
        <v>0</v>
      </c>
      <c r="Q114" s="150">
        <f>'[3]Relatório Empregados II'!$AX115:$AX115</f>
        <v>180</v>
      </c>
      <c r="R114" s="151">
        <f>'[3]Relatório Empregados II'!$BA115:$BA115</f>
        <v>0</v>
      </c>
      <c r="S114" s="152" t="str">
        <f>'[3]Relatório Empregados II'!$BE115:$BE115</f>
        <v/>
      </c>
      <c r="T114" s="152" t="str">
        <f>'[3]Relatório Empregados II'!$BH115:$BH115</f>
        <v>CLT</v>
      </c>
      <c r="U114" s="146">
        <f>'[3]Relatório Empregados II'!$BK115:$BK115</f>
        <v>0</v>
      </c>
      <c r="V114" s="163">
        <f>'[3]Relatório Empregados II'!$BN115</f>
        <v>0</v>
      </c>
      <c r="W114" s="204">
        <f>'[3]Relatório Empregados II'!$BP115</f>
        <v>0</v>
      </c>
      <c r="X114" s="138">
        <f>'[3]Relatório Empregados II'!$BR115:$BR115</f>
        <v>3158.96</v>
      </c>
      <c r="Y114" s="155">
        <f>'[3]Relatório Empregados II'!$BU115</f>
        <v>0</v>
      </c>
      <c r="Z114" s="165">
        <f>'[3]Relatório Empregados II'!$BW115:$BW115</f>
        <v>0</v>
      </c>
      <c r="AA114" s="166">
        <f>'[3]Relatório Empregados II'!$CA115:$CA115</f>
        <v>0</v>
      </c>
      <c r="AB114" s="166">
        <f>'[3]Relatório Empregados II'!$CD115:$CD115</f>
        <v>209</v>
      </c>
      <c r="AC114" s="166">
        <f>'[3]Relatório Empregados II'!$CG115:$CG115</f>
        <v>0</v>
      </c>
      <c r="AD114" s="166">
        <f>'[3]Relatório Empregados II'!$CJ115</f>
        <v>0</v>
      </c>
      <c r="AE114" s="166">
        <f>'[3]Relatório Empregados II'!$CL115</f>
        <v>0</v>
      </c>
      <c r="AF114" s="166">
        <f>'[3]Relatório Empregados II'!$CN115:$CN115</f>
        <v>0</v>
      </c>
      <c r="AG114" s="166">
        <f>'[3]Relatório Empregados II'!$CQ115</f>
        <v>0</v>
      </c>
      <c r="AH114" s="138">
        <f>'[3]Relatório Empregados II'!$CS115:$CS115</f>
        <v>293.49</v>
      </c>
      <c r="AI114" s="155">
        <f>'[3]Relatório Empregados II'!$CV115:$CV115</f>
        <v>0</v>
      </c>
      <c r="AJ114" s="138">
        <f>'[3]Relatório Empregados II'!$CY115:$CY115</f>
        <v>1019.90416</v>
      </c>
      <c r="AK114" s="155">
        <f>'[3]Relatório Empregados II'!$DB115:$DB115</f>
        <v>1019.90416</v>
      </c>
      <c r="AL114" s="138">
        <f>'[3]Relatório Empregados II'!$DE115:$DE115</f>
        <v>0</v>
      </c>
      <c r="AM114" s="138">
        <f>'[3]Relatório Empregados II'!$DH115</f>
        <v>0</v>
      </c>
      <c r="AN114" s="155">
        <f>'[3]Relatório Empregados II'!$DJ115</f>
        <v>1019.90416</v>
      </c>
      <c r="AO114" s="138">
        <f>'[3]Relatório Empregados II'!$DL115</f>
        <v>0</v>
      </c>
      <c r="AP114" s="138">
        <f>'[3]Relatório Empregados II'!$DM$3:$DM115</f>
        <v>0</v>
      </c>
      <c r="AQ114" s="155"/>
      <c r="AR114" s="155"/>
      <c r="AS114" s="138">
        <f>'[3]Relatório Empregados II'!$DQ115:$DQ115</f>
        <v>0</v>
      </c>
      <c r="AT114" s="167">
        <f>'[3]Relatório Empregados II'!$DT115</f>
        <v>0</v>
      </c>
      <c r="AU114" s="165">
        <f>'[3]Relatório Empregados II'!$DV115</f>
        <v>0</v>
      </c>
      <c r="AV114" s="165">
        <f>'[3]Relatório Empregados II'!$DX115</f>
        <v>0</v>
      </c>
      <c r="AW114" s="154">
        <f>'[3]Relatório Empregados II'!$DZ115</f>
        <v>0</v>
      </c>
      <c r="AX114" s="154">
        <f>'[3]Relatório Empregados II'!$EB115</f>
        <v>0</v>
      </c>
      <c r="AY114" s="165" t="str">
        <f>'[3]Relatório Empregados II'!$ED115</f>
        <v>SALA DE OBSERVAÇAO</v>
      </c>
      <c r="AZ114" s="154">
        <f>'[3]Relatório Empregados II'!$EH115</f>
        <v>0</v>
      </c>
      <c r="BA114" s="154">
        <f>'[3]Relatório Empregados II'!$EJ115</f>
        <v>0</v>
      </c>
    </row>
    <row r="115" spans="1:53">
      <c r="A115" s="168" t="str">
        <f>IFERROR(('[3]Relatório Empregados II'!$A116:$B116),"")</f>
        <v>31/07/2020</v>
      </c>
      <c r="B115" s="140" t="str">
        <f>'[3]Relatório Empregados II'!$D116:$D116</f>
        <v>12955134000900</v>
      </c>
      <c r="C115" s="156" t="str">
        <f>'[3]Relatório Empregados II'!$G116:$G116</f>
        <v>INSTITUTO DIVA ALVES DO BRASIL</v>
      </c>
      <c r="D115" s="159" t="str">
        <f>'[3]Relatório Empregados II'!$J116</f>
        <v>6033075</v>
      </c>
      <c r="E115" s="141" t="str">
        <f>'[3]Relatório Empregados II'!$L116:L116</f>
        <v>UPA 24H PARQUE LAFAIETE - DUQUE DE CAXIAS I</v>
      </c>
      <c r="F115" s="142" t="str">
        <f>'[3]Relatório Empregados II'!$P116:$P116</f>
        <v>0008/2020</v>
      </c>
      <c r="G115" s="171" cm="1">
        <f t="array" ref="G115">'[3]Relatório Empregados II'!$T116:T116</f>
        <v>2020</v>
      </c>
      <c r="H115" s="143" t="str">
        <f>'[3]Relatório Empregados II'!$W116</f>
        <v>07</v>
      </c>
      <c r="I115" s="144">
        <f>'[3]Relatório Empregados II'!$Y116:$Y116</f>
        <v>0</v>
      </c>
      <c r="J115" s="145">
        <f>'[3]Relatório Empregados II'!$AB116:$AB116</f>
        <v>0</v>
      </c>
      <c r="K115" s="160">
        <f>'[3]Relatório Empregados II'!$AE116:$AE116</f>
        <v>0</v>
      </c>
      <c r="L115" s="161" cm="1">
        <f t="array" ref="L115">'[3]Relatório Empregados II'!$AI116:$AI116</f>
        <v>322205</v>
      </c>
      <c r="M115" s="147">
        <f>'[3]Relatório Empregados II'!$AL116:$AL116</f>
        <v>0</v>
      </c>
      <c r="N115" s="148">
        <f>'[3]Relatório Empregados II'!$AP116</f>
        <v>0</v>
      </c>
      <c r="O115" s="161">
        <f>'[3]Relatório Empregados II'!$AR116</f>
        <v>0</v>
      </c>
      <c r="P115" s="149">
        <f>'[3]Relatório Empregados II'!$AT116:$AT116</f>
        <v>0</v>
      </c>
      <c r="Q115" s="150">
        <f>'[3]Relatório Empregados II'!$AX116:$AX116</f>
        <v>180</v>
      </c>
      <c r="R115" s="151">
        <f>'[3]Relatório Empregados II'!$BA116:$BA116</f>
        <v>0</v>
      </c>
      <c r="S115" s="152" t="str">
        <f>'[3]Relatório Empregados II'!$BE116:$BE116</f>
        <v/>
      </c>
      <c r="T115" s="152" t="str">
        <f>'[3]Relatório Empregados II'!$BH116:$BH116</f>
        <v>CLT</v>
      </c>
      <c r="U115" s="146">
        <f>'[3]Relatório Empregados II'!$BK116:$BK116</f>
        <v>0</v>
      </c>
      <c r="V115" s="163">
        <f>'[3]Relatório Empregados II'!$BN116</f>
        <v>0</v>
      </c>
      <c r="W115" s="204">
        <f>'[3]Relatório Empregados II'!$BP116</f>
        <v>0</v>
      </c>
      <c r="X115" s="138">
        <f>'[3]Relatório Empregados II'!$BR116:$BR116</f>
        <v>1665.93</v>
      </c>
      <c r="Y115" s="155">
        <f>'[3]Relatório Empregados II'!$BU116</f>
        <v>0</v>
      </c>
      <c r="Z115" s="165">
        <f>'[3]Relatório Empregados II'!$BW116:$BW116</f>
        <v>0</v>
      </c>
      <c r="AA115" s="166">
        <f>'[3]Relatório Empregados II'!$CA116:$CA116</f>
        <v>0</v>
      </c>
      <c r="AB115" s="166">
        <f>'[3]Relatório Empregados II'!$CD116:$CD116</f>
        <v>209</v>
      </c>
      <c r="AC115" s="166">
        <f>'[3]Relatório Empregados II'!$CG116:$CG116</f>
        <v>0</v>
      </c>
      <c r="AD115" s="166">
        <f>'[3]Relatório Empregados II'!$CJ116</f>
        <v>0</v>
      </c>
      <c r="AE115" s="166">
        <f>'[3]Relatório Empregados II'!$CL116</f>
        <v>0</v>
      </c>
      <c r="AF115" s="166">
        <f>'[3]Relatório Empregados II'!$CN116:$CN116</f>
        <v>0</v>
      </c>
      <c r="AG115" s="166">
        <f>'[3]Relatório Empregados II'!$CQ116</f>
        <v>0</v>
      </c>
      <c r="AH115" s="138">
        <f>'[3]Relatório Empregados II'!$CS116:$CS116</f>
        <v>266.70999999999998</v>
      </c>
      <c r="AI115" s="155">
        <f>'[3]Relatório Empregados II'!$CV116:$CV116</f>
        <v>0</v>
      </c>
      <c r="AJ115" s="138">
        <f>'[3]Relatório Empregados II'!$CY116:$CY116</f>
        <v>926.84366</v>
      </c>
      <c r="AK115" s="155">
        <f>'[3]Relatório Empregados II'!$DB116:$DB116</f>
        <v>926.84366</v>
      </c>
      <c r="AL115" s="138">
        <f>'[3]Relatório Empregados II'!$DE116:$DE116</f>
        <v>0</v>
      </c>
      <c r="AM115" s="138">
        <f>'[3]Relatório Empregados II'!$DH116</f>
        <v>0</v>
      </c>
      <c r="AN115" s="155">
        <f>'[3]Relatório Empregados II'!$DJ116</f>
        <v>926.84366</v>
      </c>
      <c r="AO115" s="138">
        <f>'[3]Relatório Empregados II'!$DL116</f>
        <v>0</v>
      </c>
      <c r="AP115" s="138">
        <f>'[3]Relatório Empregados II'!$DM$3:$DM116</f>
        <v>0</v>
      </c>
      <c r="AQ115" s="155"/>
      <c r="AR115" s="155"/>
      <c r="AS115" s="138">
        <f>'[3]Relatório Empregados II'!$DQ116:$DQ116</f>
        <v>0</v>
      </c>
      <c r="AT115" s="167">
        <f>'[3]Relatório Empregados II'!$DT116</f>
        <v>0</v>
      </c>
      <c r="AU115" s="165">
        <f>'[3]Relatório Empregados II'!$DV116</f>
        <v>0</v>
      </c>
      <c r="AV115" s="165">
        <f>'[3]Relatório Empregados II'!$DX116</f>
        <v>0</v>
      </c>
      <c r="AW115" s="154">
        <f>'[3]Relatório Empregados II'!$DZ116</f>
        <v>0</v>
      </c>
      <c r="AX115" s="154">
        <f>'[3]Relatório Empregados II'!$EB116</f>
        <v>0</v>
      </c>
      <c r="AY115" s="165" t="str">
        <f>'[3]Relatório Empregados II'!$ED116</f>
        <v>SALA DE MEDICAÇAO</v>
      </c>
      <c r="AZ115" s="154">
        <f>'[3]Relatório Empregados II'!$EH116</f>
        <v>0</v>
      </c>
      <c r="BA115" s="154">
        <f>'[3]Relatório Empregados II'!$EJ116</f>
        <v>0</v>
      </c>
    </row>
    <row r="116" spans="1:53">
      <c r="A116" s="168" t="str">
        <f>IFERROR(('[3]Relatório Empregados II'!$A117:$B117),"")</f>
        <v>31/07/2020</v>
      </c>
      <c r="B116" s="140" t="str">
        <f>'[3]Relatório Empregados II'!$D117:$D117</f>
        <v>12955134000900</v>
      </c>
      <c r="C116" s="156" t="str">
        <f>'[3]Relatório Empregados II'!$G117:$G117</f>
        <v>INSTITUTO DIVA ALVES DO BRASIL</v>
      </c>
      <c r="D116" s="159" t="str">
        <f>'[3]Relatório Empregados II'!$J117</f>
        <v>6033075</v>
      </c>
      <c r="E116" s="141" t="str">
        <f>'[3]Relatório Empregados II'!$L117:L117</f>
        <v>UPA 24H PARQUE LAFAIETE - DUQUE DE CAXIAS I</v>
      </c>
      <c r="F116" s="142" t="str">
        <f>'[3]Relatório Empregados II'!$P117:$P117</f>
        <v>0008/2020</v>
      </c>
      <c r="G116" s="171" cm="1">
        <f t="array" ref="G116">'[3]Relatório Empregados II'!$T117:T117</f>
        <v>2020</v>
      </c>
      <c r="H116" s="143" t="str">
        <f>'[3]Relatório Empregados II'!$W117</f>
        <v>07</v>
      </c>
      <c r="I116" s="144">
        <f>'[3]Relatório Empregados II'!$Y117:$Y117</f>
        <v>0</v>
      </c>
      <c r="J116" s="145">
        <f>'[3]Relatório Empregados II'!$AB117:$AB117</f>
        <v>0</v>
      </c>
      <c r="K116" s="160">
        <f>'[3]Relatório Empregados II'!$AE117:$AE117</f>
        <v>0</v>
      </c>
      <c r="L116" s="161" cm="1">
        <f t="array" ref="L116">'[3]Relatório Empregados II'!$AI117:$AI117</f>
        <v>322205</v>
      </c>
      <c r="M116" s="147">
        <f>'[3]Relatório Empregados II'!$AL117:$AL117</f>
        <v>0</v>
      </c>
      <c r="N116" s="148">
        <f>'[3]Relatório Empregados II'!$AP117</f>
        <v>0</v>
      </c>
      <c r="O116" s="161">
        <f>'[3]Relatório Empregados II'!$AR117</f>
        <v>0</v>
      </c>
      <c r="P116" s="149">
        <f>'[3]Relatório Empregados II'!$AT117:$AT117</f>
        <v>0</v>
      </c>
      <c r="Q116" s="150">
        <f>'[3]Relatório Empregados II'!$AX117:$AX117</f>
        <v>180</v>
      </c>
      <c r="R116" s="151">
        <f>'[3]Relatório Empregados II'!$BA117:$BA117</f>
        <v>0</v>
      </c>
      <c r="S116" s="152" t="str">
        <f>'[3]Relatório Empregados II'!$BE117:$BE117</f>
        <v/>
      </c>
      <c r="T116" s="152" t="str">
        <f>'[3]Relatório Empregados II'!$BH117:$BH117</f>
        <v>CLT</v>
      </c>
      <c r="U116" s="146">
        <f>'[3]Relatório Empregados II'!$BK117:$BK117</f>
        <v>0</v>
      </c>
      <c r="V116" s="163">
        <f>'[3]Relatório Empregados II'!$BN117</f>
        <v>0</v>
      </c>
      <c r="W116" s="204">
        <f>'[3]Relatório Empregados II'!$BP117</f>
        <v>0</v>
      </c>
      <c r="X116" s="138">
        <f>'[3]Relatório Empregados II'!$BR117:$BR117</f>
        <v>1665.93</v>
      </c>
      <c r="Y116" s="155">
        <f>'[3]Relatório Empregados II'!$BU117</f>
        <v>0</v>
      </c>
      <c r="Z116" s="165">
        <f>'[3]Relatório Empregados II'!$BW117:$BW117</f>
        <v>0</v>
      </c>
      <c r="AA116" s="166">
        <f>'[3]Relatório Empregados II'!$CA117:$CA117</f>
        <v>0</v>
      </c>
      <c r="AB116" s="166">
        <f>'[3]Relatório Empregados II'!$CD117:$CD117</f>
        <v>209</v>
      </c>
      <c r="AC116" s="166">
        <f>'[3]Relatório Empregados II'!$CG117:$CG117</f>
        <v>0</v>
      </c>
      <c r="AD116" s="166">
        <f>'[3]Relatório Empregados II'!$CJ117</f>
        <v>0</v>
      </c>
      <c r="AE116" s="166">
        <f>'[3]Relatório Empregados II'!$CL117</f>
        <v>0</v>
      </c>
      <c r="AF116" s="166">
        <f>'[3]Relatório Empregados II'!$CN117:$CN117</f>
        <v>0</v>
      </c>
      <c r="AG116" s="166">
        <f>'[3]Relatório Empregados II'!$CQ117</f>
        <v>0</v>
      </c>
      <c r="AH116" s="138">
        <f>'[3]Relatório Empregados II'!$CS117:$CS117</f>
        <v>182.52</v>
      </c>
      <c r="AI116" s="155">
        <f>'[3]Relatório Empregados II'!$CV117:$CV117</f>
        <v>0</v>
      </c>
      <c r="AJ116" s="138">
        <f>'[3]Relatório Empregados II'!$CY117:$CY117</f>
        <v>634.27089999999998</v>
      </c>
      <c r="AK116" s="155">
        <f>'[3]Relatório Empregados II'!$DB117:$DB117</f>
        <v>634.27089999999998</v>
      </c>
      <c r="AL116" s="138">
        <f>'[3]Relatório Empregados II'!$DE117:$DE117</f>
        <v>0</v>
      </c>
      <c r="AM116" s="138">
        <f>'[3]Relatório Empregados II'!$DH117</f>
        <v>0</v>
      </c>
      <c r="AN116" s="155">
        <f>'[3]Relatório Empregados II'!$DJ117</f>
        <v>634.27089999999998</v>
      </c>
      <c r="AO116" s="138">
        <f>'[3]Relatório Empregados II'!$DL117</f>
        <v>0</v>
      </c>
      <c r="AP116" s="138">
        <f>'[3]Relatório Empregados II'!$DM$3:$DM117</f>
        <v>0</v>
      </c>
      <c r="AQ116" s="155"/>
      <c r="AR116" s="155"/>
      <c r="AS116" s="138">
        <f>'[3]Relatório Empregados II'!$DQ117:$DQ117</f>
        <v>0</v>
      </c>
      <c r="AT116" s="167">
        <f>'[3]Relatório Empregados II'!$DT117</f>
        <v>0</v>
      </c>
      <c r="AU116" s="165">
        <f>'[3]Relatório Empregados II'!$DV117</f>
        <v>0</v>
      </c>
      <c r="AV116" s="165">
        <f>'[3]Relatório Empregados II'!$DX117</f>
        <v>0</v>
      </c>
      <c r="AW116" s="154">
        <f>'[3]Relatório Empregados II'!$DZ117</f>
        <v>0</v>
      </c>
      <c r="AX116" s="154">
        <f>'[3]Relatório Empregados II'!$EB117</f>
        <v>0</v>
      </c>
      <c r="AY116" s="165" t="str">
        <f>'[3]Relatório Empregados II'!$ED117</f>
        <v>SALA DE MEDICAÇAO</v>
      </c>
      <c r="AZ116" s="154">
        <f>'[3]Relatório Empregados II'!$EH117</f>
        <v>0</v>
      </c>
      <c r="BA116" s="154">
        <f>'[3]Relatório Empregados II'!$EJ117</f>
        <v>0</v>
      </c>
    </row>
    <row r="117" spans="1:53">
      <c r="A117" s="168" t="str">
        <f>IFERROR(('[3]Relatório Empregados II'!$A118:$B118),"")</f>
        <v>31/07/2020</v>
      </c>
      <c r="B117" s="140" t="str">
        <f>'[3]Relatório Empregados II'!$D118:$D118</f>
        <v>12955134000900</v>
      </c>
      <c r="C117" s="156" t="str">
        <f>'[3]Relatório Empregados II'!$G118:$G118</f>
        <v>INSTITUTO DIVA ALVES DO BRASIL</v>
      </c>
      <c r="D117" s="159" t="str">
        <f>'[3]Relatório Empregados II'!$J118</f>
        <v>6033075</v>
      </c>
      <c r="E117" s="141" t="str">
        <f>'[3]Relatório Empregados II'!$L118:L118</f>
        <v>UPA 24H PARQUE LAFAIETE - DUQUE DE CAXIAS I</v>
      </c>
      <c r="F117" s="142" t="str">
        <f>'[3]Relatório Empregados II'!$P118:$P118</f>
        <v>0008/2020</v>
      </c>
      <c r="G117" s="171" cm="1">
        <f t="array" ref="G117">'[3]Relatório Empregados II'!$T118:T118</f>
        <v>2020</v>
      </c>
      <c r="H117" s="143" t="str">
        <f>'[3]Relatório Empregados II'!$W118</f>
        <v>07</v>
      </c>
      <c r="I117" s="144">
        <f>'[3]Relatório Empregados II'!$Y118:$Y118</f>
        <v>0</v>
      </c>
      <c r="J117" s="145">
        <f>'[3]Relatório Empregados II'!$AB118:$AB118</f>
        <v>0</v>
      </c>
      <c r="K117" s="160">
        <f>'[3]Relatório Empregados II'!$AE118:$AE118</f>
        <v>0</v>
      </c>
      <c r="L117" s="161" cm="1">
        <f t="array" ref="L117">'[3]Relatório Empregados II'!$AI118:$AI118</f>
        <v>322205</v>
      </c>
      <c r="M117" s="147">
        <f>'[3]Relatório Empregados II'!$AL118:$AL118</f>
        <v>0</v>
      </c>
      <c r="N117" s="148">
        <f>'[3]Relatório Empregados II'!$AP118</f>
        <v>0</v>
      </c>
      <c r="O117" s="161">
        <f>'[3]Relatório Empregados II'!$AR118</f>
        <v>0</v>
      </c>
      <c r="P117" s="149">
        <f>'[3]Relatório Empregados II'!$AT118:$AT118</f>
        <v>0</v>
      </c>
      <c r="Q117" s="150">
        <f>'[3]Relatório Empregados II'!$AX118:$AX118</f>
        <v>180</v>
      </c>
      <c r="R117" s="151">
        <f>'[3]Relatório Empregados II'!$BA118:$BA118</f>
        <v>0</v>
      </c>
      <c r="S117" s="152" t="str">
        <f>'[3]Relatório Empregados II'!$BE118:$BE118</f>
        <v/>
      </c>
      <c r="T117" s="152" t="str">
        <f>'[3]Relatório Empregados II'!$BH118:$BH118</f>
        <v>CLT</v>
      </c>
      <c r="U117" s="146">
        <f>'[3]Relatório Empregados II'!$BK118:$BK118</f>
        <v>0</v>
      </c>
      <c r="V117" s="163">
        <f>'[3]Relatório Empregados II'!$BN118</f>
        <v>0</v>
      </c>
      <c r="W117" s="204">
        <f>'[3]Relatório Empregados II'!$BP118</f>
        <v>0</v>
      </c>
      <c r="X117" s="138">
        <f>'[3]Relatório Empregados II'!$BR118:$BR118</f>
        <v>1665.93</v>
      </c>
      <c r="Y117" s="155">
        <f>'[3]Relatório Empregados II'!$BU118</f>
        <v>0</v>
      </c>
      <c r="Z117" s="165">
        <f>'[3]Relatório Empregados II'!$BW118:$BW118</f>
        <v>0</v>
      </c>
      <c r="AA117" s="166">
        <f>'[3]Relatório Empregados II'!$CA118:$CA118</f>
        <v>0</v>
      </c>
      <c r="AB117" s="166">
        <f>'[3]Relatório Empregados II'!$CD118:$CD118</f>
        <v>209</v>
      </c>
      <c r="AC117" s="166">
        <f>'[3]Relatório Empregados II'!$CG118:$CG118</f>
        <v>0</v>
      </c>
      <c r="AD117" s="166">
        <f>'[3]Relatório Empregados II'!$CJ118</f>
        <v>0</v>
      </c>
      <c r="AE117" s="166">
        <f>'[3]Relatório Empregados II'!$CL118</f>
        <v>0</v>
      </c>
      <c r="AF117" s="166">
        <f>'[3]Relatório Empregados II'!$CN118:$CN118</f>
        <v>0</v>
      </c>
      <c r="AG117" s="166">
        <f>'[3]Relatório Empregados II'!$CQ118</f>
        <v>0</v>
      </c>
      <c r="AH117" s="138">
        <f>'[3]Relatório Empregados II'!$CS118:$CS118</f>
        <v>182.52</v>
      </c>
      <c r="AI117" s="155">
        <f>'[3]Relatório Empregados II'!$CV118:$CV118</f>
        <v>0</v>
      </c>
      <c r="AJ117" s="138">
        <f>'[3]Relatório Empregados II'!$CY118:$CY118</f>
        <v>634.27089999999998</v>
      </c>
      <c r="AK117" s="155">
        <f>'[3]Relatório Empregados II'!$DB118:$DB118</f>
        <v>634.27089999999998</v>
      </c>
      <c r="AL117" s="138">
        <f>'[3]Relatório Empregados II'!$DE118:$DE118</f>
        <v>0</v>
      </c>
      <c r="AM117" s="138">
        <f>'[3]Relatório Empregados II'!$DH118</f>
        <v>0</v>
      </c>
      <c r="AN117" s="155">
        <f>'[3]Relatório Empregados II'!$DJ118</f>
        <v>634.27089999999998</v>
      </c>
      <c r="AO117" s="138">
        <f>'[3]Relatório Empregados II'!$DL118</f>
        <v>0</v>
      </c>
      <c r="AP117" s="138">
        <f>'[3]Relatório Empregados II'!$DM$3:$DM118</f>
        <v>0</v>
      </c>
      <c r="AQ117" s="155"/>
      <c r="AR117" s="155"/>
      <c r="AS117" s="138">
        <f>'[3]Relatório Empregados II'!$DQ118:$DQ118</f>
        <v>0</v>
      </c>
      <c r="AT117" s="167">
        <f>'[3]Relatório Empregados II'!$DT118</f>
        <v>0</v>
      </c>
      <c r="AU117" s="165">
        <f>'[3]Relatório Empregados II'!$DV118</f>
        <v>0</v>
      </c>
      <c r="AV117" s="165">
        <f>'[3]Relatório Empregados II'!$DX118</f>
        <v>0</v>
      </c>
      <c r="AW117" s="154">
        <f>'[3]Relatório Empregados II'!$DZ118</f>
        <v>0</v>
      </c>
      <c r="AX117" s="154">
        <f>'[3]Relatório Empregados II'!$EB118</f>
        <v>0</v>
      </c>
      <c r="AY117" s="165" t="str">
        <f>'[3]Relatório Empregados II'!$ED118</f>
        <v>ACOLHIMENTO</v>
      </c>
      <c r="AZ117" s="154">
        <f>'[3]Relatório Empregados II'!$EH118</f>
        <v>0</v>
      </c>
      <c r="BA117" s="154">
        <f>'[3]Relatório Empregados II'!$EJ118</f>
        <v>0</v>
      </c>
    </row>
    <row r="118" spans="1:53">
      <c r="A118" s="168" t="str">
        <f>IFERROR(('[3]Relatório Empregados II'!$A119:$B119),"")</f>
        <v>31/07/2020</v>
      </c>
      <c r="B118" s="140" t="str">
        <f>'[3]Relatório Empregados II'!$D119:$D119</f>
        <v>12955134000900</v>
      </c>
      <c r="C118" s="156" t="str">
        <f>'[3]Relatório Empregados II'!$G119:$G119</f>
        <v>INSTITUTO DIVA ALVES DO BRASIL</v>
      </c>
      <c r="D118" s="159" t="str">
        <f>'[3]Relatório Empregados II'!$J119</f>
        <v>6033075</v>
      </c>
      <c r="E118" s="141" t="str">
        <f>'[3]Relatório Empregados II'!$L119:L119</f>
        <v>UPA 24H PARQUE LAFAIETE - DUQUE DE CAXIAS I</v>
      </c>
      <c r="F118" s="142" t="str">
        <f>'[3]Relatório Empregados II'!$P119:$P119</f>
        <v>0008/2020</v>
      </c>
      <c r="G118" s="171" cm="1">
        <f t="array" ref="G118">'[3]Relatório Empregados II'!$T119:T119</f>
        <v>2020</v>
      </c>
      <c r="H118" s="143" t="str">
        <f>'[3]Relatório Empregados II'!$W119</f>
        <v>07</v>
      </c>
      <c r="I118" s="144">
        <f>'[3]Relatório Empregados II'!$Y119:$Y119</f>
        <v>0</v>
      </c>
      <c r="J118" s="145">
        <f>'[3]Relatório Empregados II'!$AB119:$AB119</f>
        <v>0</v>
      </c>
      <c r="K118" s="160">
        <f>'[3]Relatório Empregados II'!$AE119:$AE119</f>
        <v>0</v>
      </c>
      <c r="L118" s="161" cm="1">
        <f t="array" ref="L118">'[3]Relatório Empregados II'!$AI119:$AI119</f>
        <v>322205</v>
      </c>
      <c r="M118" s="147">
        <f>'[3]Relatório Empregados II'!$AL119:$AL119</f>
        <v>0</v>
      </c>
      <c r="N118" s="148">
        <f>'[3]Relatório Empregados II'!$AP119</f>
        <v>0</v>
      </c>
      <c r="O118" s="161">
        <f>'[3]Relatório Empregados II'!$AR119</f>
        <v>0</v>
      </c>
      <c r="P118" s="149">
        <f>'[3]Relatório Empregados II'!$AT119:$AT119</f>
        <v>0</v>
      </c>
      <c r="Q118" s="150">
        <f>'[3]Relatório Empregados II'!$AX119:$AX119</f>
        <v>180</v>
      </c>
      <c r="R118" s="151">
        <f>'[3]Relatório Empregados II'!$BA119:$BA119</f>
        <v>0</v>
      </c>
      <c r="S118" s="152" t="str">
        <f>'[3]Relatório Empregados II'!$BE119:$BE119</f>
        <v/>
      </c>
      <c r="T118" s="152" t="str">
        <f>'[3]Relatório Empregados II'!$BH119:$BH119</f>
        <v>CLT</v>
      </c>
      <c r="U118" s="146">
        <f>'[3]Relatório Empregados II'!$BK119:$BK119</f>
        <v>0</v>
      </c>
      <c r="V118" s="163">
        <f>'[3]Relatório Empregados II'!$BN119</f>
        <v>0</v>
      </c>
      <c r="W118" s="204">
        <f>'[3]Relatório Empregados II'!$BP119</f>
        <v>0</v>
      </c>
      <c r="X118" s="138">
        <f>'[3]Relatório Empregados II'!$BR119:$BR119</f>
        <v>1665.93</v>
      </c>
      <c r="Y118" s="155">
        <f>'[3]Relatório Empregados II'!$BU119</f>
        <v>0</v>
      </c>
      <c r="Z118" s="165">
        <f>'[3]Relatório Empregados II'!$BW119:$BW119</f>
        <v>0</v>
      </c>
      <c r="AA118" s="166">
        <f>'[3]Relatório Empregados II'!$CA119:$CA119</f>
        <v>0</v>
      </c>
      <c r="AB118" s="166">
        <f>'[3]Relatório Empregados II'!$CD119:$CD119</f>
        <v>209</v>
      </c>
      <c r="AC118" s="166">
        <f>'[3]Relatório Empregados II'!$CG119:$CG119</f>
        <v>0</v>
      </c>
      <c r="AD118" s="166">
        <f>'[3]Relatório Empregados II'!$CJ119</f>
        <v>0</v>
      </c>
      <c r="AE118" s="166">
        <f>'[3]Relatório Empregados II'!$CL119</f>
        <v>0</v>
      </c>
      <c r="AF118" s="166">
        <f>'[3]Relatório Empregados II'!$CN119:$CN119</f>
        <v>0</v>
      </c>
      <c r="AG118" s="166">
        <f>'[3]Relatório Empregados II'!$CQ119</f>
        <v>0</v>
      </c>
      <c r="AH118" s="138">
        <f>'[3]Relatório Empregados II'!$CS119:$CS119</f>
        <v>245.67</v>
      </c>
      <c r="AI118" s="155">
        <f>'[3]Relatório Empregados II'!$CV119:$CV119</f>
        <v>0</v>
      </c>
      <c r="AJ118" s="138">
        <f>'[3]Relatório Empregados II'!$CY119:$CY119</f>
        <v>853.70464000000004</v>
      </c>
      <c r="AK118" s="155">
        <f>'[3]Relatório Empregados II'!$DB119:$DB119</f>
        <v>853.70464000000004</v>
      </c>
      <c r="AL118" s="138">
        <f>'[3]Relatório Empregados II'!$DE119:$DE119</f>
        <v>0</v>
      </c>
      <c r="AM118" s="138">
        <f>'[3]Relatório Empregados II'!$DH119</f>
        <v>0</v>
      </c>
      <c r="AN118" s="155">
        <f>'[3]Relatório Empregados II'!$DJ119</f>
        <v>853.70464000000004</v>
      </c>
      <c r="AO118" s="138">
        <f>'[3]Relatório Empregados II'!$DL119</f>
        <v>0</v>
      </c>
      <c r="AP118" s="138">
        <f>'[3]Relatório Empregados II'!$DM$3:$DM119</f>
        <v>0</v>
      </c>
      <c r="AQ118" s="155"/>
      <c r="AR118" s="155"/>
      <c r="AS118" s="138">
        <f>'[3]Relatório Empregados II'!$DQ119:$DQ119</f>
        <v>0</v>
      </c>
      <c r="AT118" s="167">
        <f>'[3]Relatório Empregados II'!$DT119</f>
        <v>0</v>
      </c>
      <c r="AU118" s="165">
        <f>'[3]Relatório Empregados II'!$DV119</f>
        <v>0</v>
      </c>
      <c r="AV118" s="165">
        <f>'[3]Relatório Empregados II'!$DX119</f>
        <v>0</v>
      </c>
      <c r="AW118" s="154">
        <f>'[3]Relatório Empregados II'!$DZ119</f>
        <v>0</v>
      </c>
      <c r="AX118" s="154">
        <f>'[3]Relatório Empregados II'!$EB119</f>
        <v>0</v>
      </c>
      <c r="AY118" s="165" t="str">
        <f>'[3]Relatório Empregados II'!$ED119</f>
        <v>SALA DE SUTURA/CURATIVO</v>
      </c>
      <c r="AZ118" s="154">
        <f>'[3]Relatório Empregados II'!$EH119</f>
        <v>0</v>
      </c>
      <c r="BA118" s="154">
        <f>'[3]Relatório Empregados II'!$EJ119</f>
        <v>0</v>
      </c>
    </row>
    <row r="119" spans="1:53">
      <c r="A119" s="168" t="str">
        <f>IFERROR(('[3]Relatório Empregados II'!$A120:$B120),"")</f>
        <v>31/07/2020</v>
      </c>
      <c r="B119" s="140" t="str">
        <f>'[3]Relatório Empregados II'!$D120:$D120</f>
        <v>12955134000900</v>
      </c>
      <c r="C119" s="156" t="str">
        <f>'[3]Relatório Empregados II'!$G120:$G120</f>
        <v>INSTITUTO DIVA ALVES DO BRASIL</v>
      </c>
      <c r="D119" s="159" t="str">
        <f>'[3]Relatório Empregados II'!$J120</f>
        <v>6033075</v>
      </c>
      <c r="E119" s="141" t="str">
        <f>'[3]Relatório Empregados II'!$L120:L120</f>
        <v>UPA 24H PARQUE LAFAIETE - DUQUE DE CAXIAS I</v>
      </c>
      <c r="F119" s="142" t="str">
        <f>'[3]Relatório Empregados II'!$P120:$P120</f>
        <v>0008/2020</v>
      </c>
      <c r="G119" s="171" cm="1">
        <f t="array" ref="G119">'[3]Relatório Empregados II'!$T120:T120</f>
        <v>2020</v>
      </c>
      <c r="H119" s="143" t="str">
        <f>'[3]Relatório Empregados II'!$W120</f>
        <v>07</v>
      </c>
      <c r="I119" s="144">
        <f>'[3]Relatório Empregados II'!$Y120:$Y120</f>
        <v>0</v>
      </c>
      <c r="J119" s="145">
        <f>'[3]Relatório Empregados II'!$AB120:$AB120</f>
        <v>0</v>
      </c>
      <c r="K119" s="160">
        <f>'[3]Relatório Empregados II'!$AE120:$AE120</f>
        <v>0</v>
      </c>
      <c r="L119" s="161" cm="1">
        <f t="array" ref="L119">'[3]Relatório Empregados II'!$AI120:$AI120</f>
        <v>322205</v>
      </c>
      <c r="M119" s="147">
        <f>'[3]Relatório Empregados II'!$AL120:$AL120</f>
        <v>0</v>
      </c>
      <c r="N119" s="148">
        <f>'[3]Relatório Empregados II'!$AP120</f>
        <v>0</v>
      </c>
      <c r="O119" s="161">
        <f>'[3]Relatório Empregados II'!$AR120</f>
        <v>0</v>
      </c>
      <c r="P119" s="149">
        <f>'[3]Relatório Empregados II'!$AT120:$AT120</f>
        <v>0</v>
      </c>
      <c r="Q119" s="150">
        <f>'[3]Relatório Empregados II'!$AX120:$AX120</f>
        <v>180</v>
      </c>
      <c r="R119" s="151">
        <f>'[3]Relatório Empregados II'!$BA120:$BA120</f>
        <v>0</v>
      </c>
      <c r="S119" s="152" t="str">
        <f>'[3]Relatório Empregados II'!$BE120:$BE120</f>
        <v/>
      </c>
      <c r="T119" s="152" t="str">
        <f>'[3]Relatório Empregados II'!$BH120:$BH120</f>
        <v>CLT</v>
      </c>
      <c r="U119" s="146">
        <f>'[3]Relatório Empregados II'!$BK120:$BK120</f>
        <v>0</v>
      </c>
      <c r="V119" s="163">
        <f>'[3]Relatório Empregados II'!$BN120</f>
        <v>0</v>
      </c>
      <c r="W119" s="204">
        <f>'[3]Relatório Empregados II'!$BP120</f>
        <v>0</v>
      </c>
      <c r="X119" s="138">
        <f>'[3]Relatório Empregados II'!$BR120:$BR120</f>
        <v>1665.93</v>
      </c>
      <c r="Y119" s="155">
        <f>'[3]Relatório Empregados II'!$BU120</f>
        <v>0</v>
      </c>
      <c r="Z119" s="165">
        <f>'[3]Relatório Empregados II'!$BW120:$BW120</f>
        <v>0</v>
      </c>
      <c r="AA119" s="166">
        <f>'[3]Relatório Empregados II'!$CA120:$CA120</f>
        <v>0</v>
      </c>
      <c r="AB119" s="166">
        <f>'[3]Relatório Empregados II'!$CD120:$CD120</f>
        <v>181.13</v>
      </c>
      <c r="AC119" s="166">
        <f>'[3]Relatório Empregados II'!$CG120:$CG120</f>
        <v>0</v>
      </c>
      <c r="AD119" s="166">
        <f>'[3]Relatório Empregados II'!$CJ120</f>
        <v>0</v>
      </c>
      <c r="AE119" s="166">
        <f>'[3]Relatório Empregados II'!$CL120</f>
        <v>0</v>
      </c>
      <c r="AF119" s="166">
        <f>'[3]Relatório Empregados II'!$CN120:$CN120</f>
        <v>0</v>
      </c>
      <c r="AG119" s="166">
        <f>'[3]Relatório Empregados II'!$CQ120</f>
        <v>0</v>
      </c>
      <c r="AH119" s="138">
        <f>'[3]Relatório Empregados II'!$CS120:$CS120</f>
        <v>183.57</v>
      </c>
      <c r="AI119" s="155">
        <f>'[3]Relatório Empregados II'!$CV120:$CV120</f>
        <v>0</v>
      </c>
      <c r="AJ119" s="138">
        <f>'[3]Relatório Empregados II'!$CY120:$CY120</f>
        <v>699.66484000000003</v>
      </c>
      <c r="AK119" s="155">
        <f>'[3]Relatório Empregados II'!$DB120:$DB120</f>
        <v>699.66484000000003</v>
      </c>
      <c r="AL119" s="138">
        <f>'[3]Relatório Empregados II'!$DE120:$DE120</f>
        <v>0</v>
      </c>
      <c r="AM119" s="138">
        <f>'[3]Relatório Empregados II'!$DH120</f>
        <v>0</v>
      </c>
      <c r="AN119" s="155">
        <f>'[3]Relatório Empregados II'!$DJ120</f>
        <v>699.66484000000003</v>
      </c>
      <c r="AO119" s="138">
        <f>'[3]Relatório Empregados II'!$DL120</f>
        <v>0</v>
      </c>
      <c r="AP119" s="138">
        <f>'[3]Relatório Empregados II'!$DM$3:$DM120</f>
        <v>0</v>
      </c>
      <c r="AQ119" s="155"/>
      <c r="AR119" s="155"/>
      <c r="AS119" s="138">
        <f>'[3]Relatório Empregados II'!$DQ120:$DQ120</f>
        <v>0</v>
      </c>
      <c r="AT119" s="167">
        <f>'[3]Relatório Empregados II'!$DT120</f>
        <v>0</v>
      </c>
      <c r="AU119" s="165">
        <f>'[3]Relatório Empregados II'!$DV120</f>
        <v>0</v>
      </c>
      <c r="AV119" s="165">
        <f>'[3]Relatório Empregados II'!$DX120</f>
        <v>0</v>
      </c>
      <c r="AW119" s="154">
        <f>'[3]Relatório Empregados II'!$DZ120</f>
        <v>0</v>
      </c>
      <c r="AX119" s="154">
        <f>'[3]Relatório Empregados II'!$EB120</f>
        <v>0</v>
      </c>
      <c r="AY119" s="165" t="str">
        <f>'[3]Relatório Empregados II'!$ED120</f>
        <v>SALA DE OBSERVAÇÃO PEDIATRICA</v>
      </c>
      <c r="AZ119" s="154">
        <f>'[3]Relatório Empregados II'!$EH120</f>
        <v>0</v>
      </c>
      <c r="BA119" s="154">
        <f>'[3]Relatório Empregados II'!$EJ120</f>
        <v>0</v>
      </c>
    </row>
    <row r="120" spans="1:53">
      <c r="A120" s="168" t="str">
        <f>IFERROR(('[3]Relatório Empregados II'!$A121:$B121),"")</f>
        <v>31/07/2020</v>
      </c>
      <c r="B120" s="140" t="str">
        <f>'[3]Relatório Empregados II'!$D121:$D121</f>
        <v>12955134000900</v>
      </c>
      <c r="C120" s="156" t="str">
        <f>'[3]Relatório Empregados II'!$G121:$G121</f>
        <v>INSTITUTO DIVA ALVES DO BRASIL</v>
      </c>
      <c r="D120" s="159" t="str">
        <f>'[3]Relatório Empregados II'!$J121</f>
        <v>6033075</v>
      </c>
      <c r="E120" s="141" t="str">
        <f>'[3]Relatório Empregados II'!$L121:L121</f>
        <v>UPA 24H PARQUE LAFAIETE - DUQUE DE CAXIAS I</v>
      </c>
      <c r="F120" s="142" t="str">
        <f>'[3]Relatório Empregados II'!$P121:$P121</f>
        <v>0008/2020</v>
      </c>
      <c r="G120" s="171" cm="1">
        <f t="array" ref="G120">'[3]Relatório Empregados II'!$T121:T121</f>
        <v>2020</v>
      </c>
      <c r="H120" s="143" t="str">
        <f>'[3]Relatório Empregados II'!$W121</f>
        <v>07</v>
      </c>
      <c r="I120" s="144">
        <f>'[3]Relatório Empregados II'!$Y121:$Y121</f>
        <v>0</v>
      </c>
      <c r="J120" s="145">
        <f>'[3]Relatório Empregados II'!$AB121:$AB121</f>
        <v>0</v>
      </c>
      <c r="K120" s="160">
        <f>'[3]Relatório Empregados II'!$AE121:$AE121</f>
        <v>0</v>
      </c>
      <c r="L120" s="161" cm="1">
        <f t="array" ref="L120">'[3]Relatório Empregados II'!$AI121:$AI121</f>
        <v>322205</v>
      </c>
      <c r="M120" s="147">
        <f>'[3]Relatório Empregados II'!$AL121:$AL121</f>
        <v>0</v>
      </c>
      <c r="N120" s="148">
        <f>'[3]Relatório Empregados II'!$AP121</f>
        <v>0</v>
      </c>
      <c r="O120" s="161">
        <f>'[3]Relatório Empregados II'!$AR121</f>
        <v>0</v>
      </c>
      <c r="P120" s="149">
        <f>'[3]Relatório Empregados II'!$AT121:$AT121</f>
        <v>0</v>
      </c>
      <c r="Q120" s="150">
        <f>'[3]Relatório Empregados II'!$AX121:$AX121</f>
        <v>180</v>
      </c>
      <c r="R120" s="151">
        <f>'[3]Relatório Empregados II'!$BA121:$BA121</f>
        <v>0</v>
      </c>
      <c r="S120" s="152" t="str">
        <f>'[3]Relatório Empregados II'!$BE121:$BE121</f>
        <v/>
      </c>
      <c r="T120" s="152" t="str">
        <f>'[3]Relatório Empregados II'!$BH121:$BH121</f>
        <v>CLT</v>
      </c>
      <c r="U120" s="146">
        <f>'[3]Relatório Empregados II'!$BK121:$BK121</f>
        <v>0</v>
      </c>
      <c r="V120" s="163">
        <f>'[3]Relatório Empregados II'!$BN121</f>
        <v>0</v>
      </c>
      <c r="W120" s="204">
        <f>'[3]Relatório Empregados II'!$BP121</f>
        <v>0</v>
      </c>
      <c r="X120" s="138">
        <f>'[3]Relatório Empregados II'!$BR121:$BR121</f>
        <v>1665.93</v>
      </c>
      <c r="Y120" s="155">
        <f>'[3]Relatório Empregados II'!$BU121</f>
        <v>0</v>
      </c>
      <c r="Z120" s="165">
        <f>'[3]Relatório Empregados II'!$BW121:$BW121</f>
        <v>0</v>
      </c>
      <c r="AA120" s="166">
        <f>'[3]Relatório Empregados II'!$CA121:$CA121</f>
        <v>0</v>
      </c>
      <c r="AB120" s="166">
        <f>'[3]Relatório Empregados II'!$CD121:$CD121</f>
        <v>209</v>
      </c>
      <c r="AC120" s="166">
        <f>'[3]Relatório Empregados II'!$CG121:$CG121</f>
        <v>0</v>
      </c>
      <c r="AD120" s="166">
        <f>'[3]Relatório Empregados II'!$CJ121</f>
        <v>0</v>
      </c>
      <c r="AE120" s="166">
        <f>'[3]Relatório Empregados II'!$CL121</f>
        <v>0</v>
      </c>
      <c r="AF120" s="166">
        <f>'[3]Relatório Empregados II'!$CN121:$CN121</f>
        <v>0</v>
      </c>
      <c r="AG120" s="166">
        <f>'[3]Relatório Empregados II'!$CQ121</f>
        <v>0</v>
      </c>
      <c r="AH120" s="138">
        <f>'[3]Relatório Empregados II'!$CS121:$CS121</f>
        <v>220.79</v>
      </c>
      <c r="AI120" s="155">
        <f>'[3]Relatório Empregados II'!$CV121:$CV121</f>
        <v>0</v>
      </c>
      <c r="AJ120" s="138">
        <f>'[3]Relatório Empregados II'!$CY121:$CY121</f>
        <v>767.26053999999999</v>
      </c>
      <c r="AK120" s="155">
        <f>'[3]Relatório Empregados II'!$DB121:$DB121</f>
        <v>767.26053999999999</v>
      </c>
      <c r="AL120" s="138">
        <f>'[3]Relatório Empregados II'!$DE121:$DE121</f>
        <v>0</v>
      </c>
      <c r="AM120" s="138">
        <f>'[3]Relatório Empregados II'!$DH121</f>
        <v>0</v>
      </c>
      <c r="AN120" s="155">
        <f>'[3]Relatório Empregados II'!$DJ121</f>
        <v>767.26053999999999</v>
      </c>
      <c r="AO120" s="138">
        <f>'[3]Relatório Empregados II'!$DL121</f>
        <v>0</v>
      </c>
      <c r="AP120" s="138">
        <f>'[3]Relatório Empregados II'!$DM$3:$DM121</f>
        <v>0</v>
      </c>
      <c r="AQ120" s="155"/>
      <c r="AR120" s="155"/>
      <c r="AS120" s="138">
        <f>'[3]Relatório Empregados II'!$DQ121:$DQ121</f>
        <v>0</v>
      </c>
      <c r="AT120" s="167">
        <f>'[3]Relatório Empregados II'!$DT121</f>
        <v>0</v>
      </c>
      <c r="AU120" s="165">
        <f>'[3]Relatório Empregados II'!$DV121</f>
        <v>0</v>
      </c>
      <c r="AV120" s="165">
        <f>'[3]Relatório Empregados II'!$DX121</f>
        <v>0</v>
      </c>
      <c r="AW120" s="154">
        <f>'[3]Relatório Empregados II'!$DZ121</f>
        <v>0</v>
      </c>
      <c r="AX120" s="154">
        <f>'[3]Relatório Empregados II'!$EB121</f>
        <v>0</v>
      </c>
      <c r="AY120" s="165" t="str">
        <f>'[3]Relatório Empregados II'!$ED121</f>
        <v>SALA DE OBSERVAÇAO</v>
      </c>
      <c r="AZ120" s="154">
        <f>'[3]Relatório Empregados II'!$EH121</f>
        <v>0</v>
      </c>
      <c r="BA120" s="154">
        <f>'[3]Relatório Empregados II'!$EJ121</f>
        <v>0</v>
      </c>
    </row>
    <row r="121" spans="1:53">
      <c r="A121" s="168" t="str">
        <f>IFERROR(('[3]Relatório Empregados II'!$A122:$B122),"")</f>
        <v>31/07/2020</v>
      </c>
      <c r="B121" s="140" t="str">
        <f>'[3]Relatório Empregados II'!$D122:$D122</f>
        <v>12955134000900</v>
      </c>
      <c r="C121" s="156" t="str">
        <f>'[3]Relatório Empregados II'!$G122:$G122</f>
        <v>INSTITUTO DIVA ALVES DO BRASIL</v>
      </c>
      <c r="D121" s="159" t="str">
        <f>'[3]Relatório Empregados II'!$J122</f>
        <v>6033075</v>
      </c>
      <c r="E121" s="141" t="str">
        <f>'[3]Relatório Empregados II'!$L122:L122</f>
        <v>UPA 24H PARQUE LAFAIETE - DUQUE DE CAXIAS I</v>
      </c>
      <c r="F121" s="142" t="str">
        <f>'[3]Relatório Empregados II'!$P122:$P122</f>
        <v>0008/2020</v>
      </c>
      <c r="G121" s="171" cm="1">
        <f t="array" ref="G121">'[3]Relatório Empregados II'!$T122:T122</f>
        <v>2020</v>
      </c>
      <c r="H121" s="143" t="str">
        <f>'[3]Relatório Empregados II'!$W122</f>
        <v>07</v>
      </c>
      <c r="I121" s="144">
        <f>'[3]Relatório Empregados II'!$Y122:$Y122</f>
        <v>0</v>
      </c>
      <c r="J121" s="145">
        <f>'[3]Relatório Empregados II'!$AB122:$AB122</f>
        <v>0</v>
      </c>
      <c r="K121" s="160">
        <f>'[3]Relatório Empregados II'!$AE122:$AE122</f>
        <v>0</v>
      </c>
      <c r="L121" s="161" cm="1">
        <f t="array" ref="L121">'[3]Relatório Empregados II'!$AI122:$AI122</f>
        <v>413110</v>
      </c>
      <c r="M121" s="147">
        <f>'[3]Relatório Empregados II'!$AL122:$AL122</f>
        <v>0</v>
      </c>
      <c r="N121" s="148">
        <f>'[3]Relatório Empregados II'!$AP122</f>
        <v>0</v>
      </c>
      <c r="O121" s="161">
        <f>'[3]Relatório Empregados II'!$AR122</f>
        <v>0</v>
      </c>
      <c r="P121" s="149">
        <f>'[3]Relatório Empregados II'!$AT122:$AT122</f>
        <v>0</v>
      </c>
      <c r="Q121" s="150">
        <f>'[3]Relatório Empregados II'!$AX122:$AX122</f>
        <v>220</v>
      </c>
      <c r="R121" s="151">
        <f>'[3]Relatório Empregados II'!$BA122:$BA122</f>
        <v>0</v>
      </c>
      <c r="S121" s="152" t="str">
        <f>'[3]Relatório Empregados II'!$BE122:$BE122</f>
        <v/>
      </c>
      <c r="T121" s="152" t="str">
        <f>'[3]Relatório Empregados II'!$BH122:$BH122</f>
        <v>CLT</v>
      </c>
      <c r="U121" s="146">
        <f>'[3]Relatório Empregados II'!$BK122:$BK122</f>
        <v>0</v>
      </c>
      <c r="V121" s="163">
        <f>'[3]Relatório Empregados II'!$BN122</f>
        <v>0</v>
      </c>
      <c r="W121" s="204">
        <f>'[3]Relatório Empregados II'!$BP122</f>
        <v>0</v>
      </c>
      <c r="X121" s="138">
        <f>'[3]Relatório Empregados II'!$BR122:$BR122</f>
        <v>1867.5</v>
      </c>
      <c r="Y121" s="155">
        <f>'[3]Relatório Empregados II'!$BU122</f>
        <v>0</v>
      </c>
      <c r="Z121" s="165">
        <f>'[3]Relatório Empregados II'!$BW122:$BW122</f>
        <v>0</v>
      </c>
      <c r="AA121" s="166">
        <f>'[3]Relatório Empregados II'!$CA122:$CA122</f>
        <v>0</v>
      </c>
      <c r="AB121" s="166">
        <f>'[3]Relatório Empregados II'!$CD122:$CD122</f>
        <v>209</v>
      </c>
      <c r="AC121" s="166">
        <f>'[3]Relatório Empregados II'!$CG122:$CG122</f>
        <v>0</v>
      </c>
      <c r="AD121" s="166">
        <f>'[3]Relatório Empregados II'!$CJ122</f>
        <v>0</v>
      </c>
      <c r="AE121" s="166">
        <f>'[3]Relatório Empregados II'!$CL122</f>
        <v>0</v>
      </c>
      <c r="AF121" s="166">
        <f>'[3]Relatório Empregados II'!$CN122:$CN122</f>
        <v>0</v>
      </c>
      <c r="AG121" s="166">
        <f>'[3]Relatório Empregados II'!$CQ122</f>
        <v>0</v>
      </c>
      <c r="AH121" s="138">
        <f>'[3]Relatório Empregados II'!$CS122:$CS122</f>
        <v>166.12</v>
      </c>
      <c r="AI121" s="155">
        <f>'[3]Relatório Empregados II'!$CV122:$CV122</f>
        <v>0</v>
      </c>
      <c r="AJ121" s="138">
        <f>'[3]Relatório Empregados II'!$CY122:$CY122</f>
        <v>577.26700000000005</v>
      </c>
      <c r="AK121" s="155">
        <f>'[3]Relatório Empregados II'!$DB122:$DB122</f>
        <v>577.26700000000005</v>
      </c>
      <c r="AL121" s="138">
        <f>'[3]Relatório Empregados II'!$DE122:$DE122</f>
        <v>0</v>
      </c>
      <c r="AM121" s="138">
        <f>'[3]Relatório Empregados II'!$DH122</f>
        <v>0</v>
      </c>
      <c r="AN121" s="155">
        <f>'[3]Relatório Empregados II'!$DJ122</f>
        <v>577.26700000000005</v>
      </c>
      <c r="AO121" s="138">
        <f>'[3]Relatório Empregados II'!$DL122</f>
        <v>0</v>
      </c>
      <c r="AP121" s="138">
        <f>'[3]Relatório Empregados II'!$DM$3:$DM122</f>
        <v>0</v>
      </c>
      <c r="AQ121" s="155"/>
      <c r="AR121" s="155"/>
      <c r="AS121" s="138">
        <f>'[3]Relatório Empregados II'!$DQ122:$DQ122</f>
        <v>0</v>
      </c>
      <c r="AT121" s="167">
        <f>'[3]Relatório Empregados II'!$DT122</f>
        <v>0</v>
      </c>
      <c r="AU121" s="165">
        <f>'[3]Relatório Empregados II'!$DV122</f>
        <v>0</v>
      </c>
      <c r="AV121" s="165">
        <f>'[3]Relatório Empregados II'!$DX122</f>
        <v>0</v>
      </c>
      <c r="AW121" s="154">
        <f>'[3]Relatório Empregados II'!$DZ122</f>
        <v>0</v>
      </c>
      <c r="AX121" s="154">
        <f>'[3]Relatório Empregados II'!$EB122</f>
        <v>0</v>
      </c>
      <c r="AY121" s="165" t="str">
        <f>'[3]Relatório Empregados II'!$ED122</f>
        <v>SALA ADMINISTRATIVA</v>
      </c>
      <c r="AZ121" s="154">
        <f>'[3]Relatório Empregados II'!$EH122</f>
        <v>0</v>
      </c>
      <c r="BA121" s="154">
        <f>'[3]Relatório Empregados II'!$EJ122</f>
        <v>0</v>
      </c>
    </row>
    <row r="122" spans="1:53">
      <c r="A122" s="168" t="str">
        <f>IFERROR(('[3]Relatório Empregados II'!$A123:$B123),"")</f>
        <v>31/07/2020</v>
      </c>
      <c r="B122" s="140" t="str">
        <f>'[3]Relatório Empregados II'!$D123:$D123</f>
        <v>12955134000900</v>
      </c>
      <c r="C122" s="156" t="str">
        <f>'[3]Relatório Empregados II'!$G123:$G123</f>
        <v>INSTITUTO DIVA ALVES DO BRASIL</v>
      </c>
      <c r="D122" s="159" t="str">
        <f>'[3]Relatório Empregados II'!$J123</f>
        <v>6033075</v>
      </c>
      <c r="E122" s="141" t="str">
        <f>'[3]Relatório Empregados II'!$L123:L123</f>
        <v>UPA 24H PARQUE LAFAIETE - DUQUE DE CAXIAS I</v>
      </c>
      <c r="F122" s="142" t="str">
        <f>'[3]Relatório Empregados II'!$P123:$P123</f>
        <v>0008/2020</v>
      </c>
      <c r="G122" s="171" cm="1">
        <f t="array" ref="G122">'[3]Relatório Empregados II'!$T123:T123</f>
        <v>2020</v>
      </c>
      <c r="H122" s="143" t="str">
        <f>'[3]Relatório Empregados II'!$W123</f>
        <v>07</v>
      </c>
      <c r="I122" s="144">
        <f>'[3]Relatório Empregados II'!$Y123:$Y123</f>
        <v>0</v>
      </c>
      <c r="J122" s="145">
        <f>'[3]Relatório Empregados II'!$AB123:$AB123</f>
        <v>0</v>
      </c>
      <c r="K122" s="160">
        <f>'[3]Relatório Empregados II'!$AE123:$AE123</f>
        <v>0</v>
      </c>
      <c r="L122" s="161" cm="1">
        <f t="array" ref="L122">'[3]Relatório Empregados II'!$AI123:$AI123</f>
        <v>322205</v>
      </c>
      <c r="M122" s="147">
        <f>'[3]Relatório Empregados II'!$AL123:$AL123</f>
        <v>0</v>
      </c>
      <c r="N122" s="148">
        <f>'[3]Relatório Empregados II'!$AP123</f>
        <v>0</v>
      </c>
      <c r="O122" s="161">
        <f>'[3]Relatório Empregados II'!$AR123</f>
        <v>0</v>
      </c>
      <c r="P122" s="149">
        <f>'[3]Relatório Empregados II'!$AT123:$AT123</f>
        <v>0</v>
      </c>
      <c r="Q122" s="150">
        <f>'[3]Relatório Empregados II'!$AX123:$AX123</f>
        <v>180</v>
      </c>
      <c r="R122" s="151">
        <f>'[3]Relatório Empregados II'!$BA123:$BA123</f>
        <v>0</v>
      </c>
      <c r="S122" s="152" t="str">
        <f>'[3]Relatório Empregados II'!$BE123:$BE123</f>
        <v/>
      </c>
      <c r="T122" s="152" t="str">
        <f>'[3]Relatório Empregados II'!$BH123:$BH123</f>
        <v>CLT</v>
      </c>
      <c r="U122" s="146">
        <f>'[3]Relatório Empregados II'!$BK123:$BK123</f>
        <v>0</v>
      </c>
      <c r="V122" s="163">
        <f>'[3]Relatório Empregados II'!$BN123</f>
        <v>0</v>
      </c>
      <c r="W122" s="204">
        <f>'[3]Relatório Empregados II'!$BP123</f>
        <v>0</v>
      </c>
      <c r="X122" s="138">
        <f>'[3]Relatório Empregados II'!$BR123:$BR123</f>
        <v>1665.93</v>
      </c>
      <c r="Y122" s="155">
        <f>'[3]Relatório Empregados II'!$BU123</f>
        <v>0</v>
      </c>
      <c r="Z122" s="165">
        <f>'[3]Relatório Empregados II'!$BW123:$BW123</f>
        <v>0</v>
      </c>
      <c r="AA122" s="166">
        <f>'[3]Relatório Empregados II'!$CA123:$CA123</f>
        <v>0</v>
      </c>
      <c r="AB122" s="166">
        <f>'[3]Relatório Empregados II'!$CD123:$CD123</f>
        <v>209</v>
      </c>
      <c r="AC122" s="166">
        <f>'[3]Relatório Empregados II'!$CG123:$CG123</f>
        <v>0</v>
      </c>
      <c r="AD122" s="166">
        <f>'[3]Relatório Empregados II'!$CJ123</f>
        <v>0</v>
      </c>
      <c r="AE122" s="166">
        <f>'[3]Relatório Empregados II'!$CL123</f>
        <v>0</v>
      </c>
      <c r="AF122" s="166">
        <f>'[3]Relatório Empregados II'!$CN123:$CN123</f>
        <v>0</v>
      </c>
      <c r="AG122" s="166">
        <f>'[3]Relatório Empregados II'!$CQ123</f>
        <v>0</v>
      </c>
      <c r="AH122" s="138">
        <f>'[3]Relatório Empregados II'!$CS123:$CS123</f>
        <v>165.3</v>
      </c>
      <c r="AI122" s="155">
        <f>'[3]Relatório Empregados II'!$CV123:$CV123</f>
        <v>0</v>
      </c>
      <c r="AJ122" s="138">
        <f>'[3]Relatório Empregados II'!$CY123:$CY123</f>
        <v>574.42583999999999</v>
      </c>
      <c r="AK122" s="155">
        <f>'[3]Relatório Empregados II'!$DB123:$DB123</f>
        <v>574.42583999999999</v>
      </c>
      <c r="AL122" s="138">
        <f>'[3]Relatório Empregados II'!$DE123:$DE123</f>
        <v>0</v>
      </c>
      <c r="AM122" s="138">
        <f>'[3]Relatório Empregados II'!$DH123</f>
        <v>0</v>
      </c>
      <c r="AN122" s="155">
        <f>'[3]Relatório Empregados II'!$DJ123</f>
        <v>574.42583999999999</v>
      </c>
      <c r="AO122" s="138">
        <f>'[3]Relatório Empregados II'!$DL123</f>
        <v>0</v>
      </c>
      <c r="AP122" s="138">
        <f>'[3]Relatório Empregados II'!$DM$3:$DM123</f>
        <v>0</v>
      </c>
      <c r="AQ122" s="155"/>
      <c r="AR122" s="155"/>
      <c r="AS122" s="138">
        <f>'[3]Relatório Empregados II'!$DQ123:$DQ123</f>
        <v>0</v>
      </c>
      <c r="AT122" s="167">
        <f>'[3]Relatório Empregados II'!$DT123</f>
        <v>0</v>
      </c>
      <c r="AU122" s="165">
        <f>'[3]Relatório Empregados II'!$DV123</f>
        <v>0</v>
      </c>
      <c r="AV122" s="165">
        <f>'[3]Relatório Empregados II'!$DX123</f>
        <v>0</v>
      </c>
      <c r="AW122" s="154">
        <f>'[3]Relatório Empregados II'!$DZ123</f>
        <v>0</v>
      </c>
      <c r="AX122" s="154">
        <f>'[3]Relatório Empregados II'!$EB123</f>
        <v>0</v>
      </c>
      <c r="AY122" s="165" t="str">
        <f>'[3]Relatório Empregados II'!$ED123</f>
        <v>SALA DE URGENCIA</v>
      </c>
      <c r="AZ122" s="154">
        <f>'[3]Relatório Empregados II'!$EH123</f>
        <v>0</v>
      </c>
      <c r="BA122" s="154">
        <f>'[3]Relatório Empregados II'!$EJ123</f>
        <v>0</v>
      </c>
    </row>
    <row r="123" spans="1:53">
      <c r="A123" s="168" t="str">
        <f>IFERROR(('[3]Relatório Empregados II'!$A124:$B124),"")</f>
        <v>31/07/2020</v>
      </c>
      <c r="B123" s="140" t="str">
        <f>'[3]Relatório Empregados II'!$D124:$D124</f>
        <v>12955134000900</v>
      </c>
      <c r="C123" s="156" t="str">
        <f>'[3]Relatório Empregados II'!$G124:$G124</f>
        <v>INSTITUTO DIVA ALVES DO BRASIL</v>
      </c>
      <c r="D123" s="159" t="str">
        <f>'[3]Relatório Empregados II'!$J124</f>
        <v>6033075</v>
      </c>
      <c r="E123" s="141" t="str">
        <f>'[3]Relatório Empregados II'!$L124:L124</f>
        <v>UPA 24H PARQUE LAFAIETE - DUQUE DE CAXIAS I</v>
      </c>
      <c r="F123" s="142" t="str">
        <f>'[3]Relatório Empregados II'!$P124:$P124</f>
        <v>0008/2020</v>
      </c>
      <c r="G123" s="171" cm="1">
        <f t="array" ref="G123">'[3]Relatório Empregados II'!$T124:T124</f>
        <v>2020</v>
      </c>
      <c r="H123" s="143" t="str">
        <f>'[3]Relatório Empregados II'!$W124</f>
        <v>07</v>
      </c>
      <c r="I123" s="144">
        <f>'[3]Relatório Empregados II'!$Y124:$Y124</f>
        <v>0</v>
      </c>
      <c r="J123" s="145">
        <f>'[3]Relatório Empregados II'!$AB124:$AB124</f>
        <v>0</v>
      </c>
      <c r="K123" s="160">
        <f>'[3]Relatório Empregados II'!$AE124:$AE124</f>
        <v>0</v>
      </c>
      <c r="L123" s="161" cm="1">
        <f t="array" ref="L123">'[3]Relatório Empregados II'!$AI124:$AI124</f>
        <v>322205</v>
      </c>
      <c r="M123" s="147">
        <f>'[3]Relatório Empregados II'!$AL124:$AL124</f>
        <v>0</v>
      </c>
      <c r="N123" s="148">
        <f>'[3]Relatório Empregados II'!$AP124</f>
        <v>0</v>
      </c>
      <c r="O123" s="161">
        <f>'[3]Relatório Empregados II'!$AR124</f>
        <v>0</v>
      </c>
      <c r="P123" s="149">
        <f>'[3]Relatório Empregados II'!$AT124:$AT124</f>
        <v>0</v>
      </c>
      <c r="Q123" s="150">
        <f>'[3]Relatório Empregados II'!$AX124:$AX124</f>
        <v>180</v>
      </c>
      <c r="R123" s="151">
        <f>'[3]Relatório Empregados II'!$BA124:$BA124</f>
        <v>0</v>
      </c>
      <c r="S123" s="152" t="str">
        <f>'[3]Relatório Empregados II'!$BE124:$BE124</f>
        <v/>
      </c>
      <c r="T123" s="152" t="str">
        <f>'[3]Relatório Empregados II'!$BH124:$BH124</f>
        <v>CLT</v>
      </c>
      <c r="U123" s="146">
        <f>'[3]Relatório Empregados II'!$BK124:$BK124</f>
        <v>0</v>
      </c>
      <c r="V123" s="163">
        <f>'[3]Relatório Empregados II'!$BN124</f>
        <v>0</v>
      </c>
      <c r="W123" s="204">
        <f>'[3]Relatório Empregados II'!$BP124</f>
        <v>0</v>
      </c>
      <c r="X123" s="138">
        <f>'[3]Relatório Empregados II'!$BR124:$BR124</f>
        <v>1665.93</v>
      </c>
      <c r="Y123" s="155">
        <f>'[3]Relatório Empregados II'!$BU124</f>
        <v>0</v>
      </c>
      <c r="Z123" s="165">
        <f>'[3]Relatório Empregados II'!$BW124:$BW124</f>
        <v>0</v>
      </c>
      <c r="AA123" s="166">
        <f>'[3]Relatório Empregados II'!$CA124:$CA124</f>
        <v>0</v>
      </c>
      <c r="AB123" s="166">
        <f>'[3]Relatório Empregados II'!$CD124:$CD124</f>
        <v>160.22999999999999</v>
      </c>
      <c r="AC123" s="166">
        <f>'[3]Relatório Empregados II'!$CG124:$CG124</f>
        <v>0</v>
      </c>
      <c r="AD123" s="166">
        <f>'[3]Relatório Empregados II'!$CJ124</f>
        <v>0</v>
      </c>
      <c r="AE123" s="166">
        <f>'[3]Relatório Empregados II'!$CL124</f>
        <v>0</v>
      </c>
      <c r="AF123" s="166">
        <f>'[3]Relatório Empregados II'!$CN124:$CN124</f>
        <v>0</v>
      </c>
      <c r="AG123" s="166">
        <f>'[3]Relatório Empregados II'!$CQ124</f>
        <v>0</v>
      </c>
      <c r="AH123" s="138">
        <f>'[3]Relatório Empregados II'!$CS124:$CS124</f>
        <v>237.61</v>
      </c>
      <c r="AI123" s="155">
        <f>'[3]Relatório Empregados II'!$CV124:$CV124</f>
        <v>0</v>
      </c>
      <c r="AJ123" s="138">
        <f>'[3]Relatório Empregados II'!$CY124:$CY124</f>
        <v>825.69614000000001</v>
      </c>
      <c r="AK123" s="155">
        <f>'[3]Relatório Empregados II'!$DB124:$DB124</f>
        <v>825.69614000000001</v>
      </c>
      <c r="AL123" s="138">
        <f>'[3]Relatório Empregados II'!$DE124:$DE124</f>
        <v>0</v>
      </c>
      <c r="AM123" s="138">
        <f>'[3]Relatório Empregados II'!$DH124</f>
        <v>0</v>
      </c>
      <c r="AN123" s="155">
        <f>'[3]Relatório Empregados II'!$DJ124</f>
        <v>825.69614000000001</v>
      </c>
      <c r="AO123" s="138">
        <f>'[3]Relatório Empregados II'!$DL124</f>
        <v>0</v>
      </c>
      <c r="AP123" s="138">
        <f>'[3]Relatório Empregados II'!$DM$3:$DM124</f>
        <v>0</v>
      </c>
      <c r="AQ123" s="155"/>
      <c r="AR123" s="155"/>
      <c r="AS123" s="138">
        <f>'[3]Relatório Empregados II'!$DQ124:$DQ124</f>
        <v>0</v>
      </c>
      <c r="AT123" s="167">
        <f>'[3]Relatório Empregados II'!$DT124</f>
        <v>0</v>
      </c>
      <c r="AU123" s="165">
        <f>'[3]Relatório Empregados II'!$DV124</f>
        <v>0</v>
      </c>
      <c r="AV123" s="165">
        <f>'[3]Relatório Empregados II'!$DX124</f>
        <v>0</v>
      </c>
      <c r="AW123" s="154">
        <f>'[3]Relatório Empregados II'!$DZ124</f>
        <v>0</v>
      </c>
      <c r="AX123" s="154">
        <f>'[3]Relatório Empregados II'!$EB124</f>
        <v>0</v>
      </c>
      <c r="AY123" s="165" t="str">
        <f>'[3]Relatório Empregados II'!$ED124</f>
        <v>ACOLHIMENTO</v>
      </c>
      <c r="AZ123" s="154">
        <f>'[3]Relatório Empregados II'!$EH124</f>
        <v>0</v>
      </c>
      <c r="BA123" s="154">
        <f>'[3]Relatório Empregados II'!$EJ124</f>
        <v>0</v>
      </c>
    </row>
    <row r="124" spans="1:53">
      <c r="A124" s="168" t="str">
        <f>IFERROR(('[3]Relatório Empregados II'!$A125:$B125),"")</f>
        <v>31/07/2020</v>
      </c>
      <c r="B124" s="140" t="str">
        <f>'[3]Relatório Empregados II'!$D125:$D125</f>
        <v>12955134000900</v>
      </c>
      <c r="C124" s="156" t="str">
        <f>'[3]Relatório Empregados II'!$G125:$G125</f>
        <v>INSTITUTO DIVA ALVES DO BRASIL</v>
      </c>
      <c r="D124" s="159" t="str">
        <f>'[3]Relatório Empregados II'!$J125</f>
        <v>6033075</v>
      </c>
      <c r="E124" s="141" t="str">
        <f>'[3]Relatório Empregados II'!$L125:L125</f>
        <v>UPA 24H PARQUE LAFAIETE - DUQUE DE CAXIAS I</v>
      </c>
      <c r="F124" s="142" t="str">
        <f>'[3]Relatório Empregados II'!$P125:$P125</f>
        <v>0008/2020</v>
      </c>
      <c r="G124" s="171" cm="1">
        <f t="array" ref="G124">'[3]Relatório Empregados II'!$T125:T125</f>
        <v>2020</v>
      </c>
      <c r="H124" s="143" t="str">
        <f>'[3]Relatório Empregados II'!$W125</f>
        <v>07</v>
      </c>
      <c r="I124" s="144">
        <f>'[3]Relatório Empregados II'!$Y125:$Y125</f>
        <v>0</v>
      </c>
      <c r="J124" s="145">
        <f>'[3]Relatório Empregados II'!$AB125:$AB125</f>
        <v>0</v>
      </c>
      <c r="K124" s="160">
        <f>'[3]Relatório Empregados II'!$AE125:$AE125</f>
        <v>0</v>
      </c>
      <c r="L124" s="161" cm="1">
        <f t="array" ref="L124">'[3]Relatório Empregados II'!$AI125:$AI125</f>
        <v>223405</v>
      </c>
      <c r="M124" s="147">
        <f>'[3]Relatório Empregados II'!$AL125:$AL125</f>
        <v>0</v>
      </c>
      <c r="N124" s="148">
        <f>'[3]Relatório Empregados II'!$AP125</f>
        <v>0</v>
      </c>
      <c r="O124" s="161">
        <f>'[3]Relatório Empregados II'!$AR125</f>
        <v>0</v>
      </c>
      <c r="P124" s="149">
        <f>'[3]Relatório Empregados II'!$AT125:$AT125</f>
        <v>0</v>
      </c>
      <c r="Q124" s="150">
        <f>'[3]Relatório Empregados II'!$AX125:$AX125</f>
        <v>180</v>
      </c>
      <c r="R124" s="151">
        <f>'[3]Relatório Empregados II'!$BA125:$BA125</f>
        <v>0</v>
      </c>
      <c r="S124" s="152" t="str">
        <f>'[3]Relatório Empregados II'!$BE125:$BE125</f>
        <v/>
      </c>
      <c r="T124" s="152" t="str">
        <f>'[3]Relatório Empregados II'!$BH125:$BH125</f>
        <v>CLT</v>
      </c>
      <c r="U124" s="146">
        <f>'[3]Relatório Empregados II'!$BK125:$BK125</f>
        <v>0</v>
      </c>
      <c r="V124" s="163">
        <f>'[3]Relatório Empregados II'!$BN125</f>
        <v>0</v>
      </c>
      <c r="W124" s="204">
        <f>'[3]Relatório Empregados II'!$BP125</f>
        <v>0</v>
      </c>
      <c r="X124" s="138">
        <f>'[3]Relatório Empregados II'!$BR125:$BR125</f>
        <v>3158.96</v>
      </c>
      <c r="Y124" s="155">
        <f>'[3]Relatório Empregados II'!$BU125</f>
        <v>0</v>
      </c>
      <c r="Z124" s="165">
        <f>'[3]Relatório Empregados II'!$BW125:$BW125</f>
        <v>0</v>
      </c>
      <c r="AA124" s="166">
        <f>'[3]Relatório Empregados II'!$CA125:$CA125</f>
        <v>0</v>
      </c>
      <c r="AB124" s="166">
        <f>'[3]Relatório Empregados II'!$CD125:$CD125</f>
        <v>209</v>
      </c>
      <c r="AC124" s="166">
        <f>'[3]Relatório Empregados II'!$CG125:$CG125</f>
        <v>0</v>
      </c>
      <c r="AD124" s="166">
        <f>'[3]Relatório Empregados II'!$CJ125</f>
        <v>0</v>
      </c>
      <c r="AE124" s="166">
        <f>'[3]Relatório Empregados II'!$CL125</f>
        <v>0</v>
      </c>
      <c r="AF124" s="166">
        <f>'[3]Relatório Empregados II'!$CN125:$CN125</f>
        <v>0</v>
      </c>
      <c r="AG124" s="166">
        <f>'[3]Relatório Empregados II'!$CQ125</f>
        <v>0</v>
      </c>
      <c r="AH124" s="138">
        <f>'[3]Relatório Empregados II'!$CS125:$CS125</f>
        <v>293.49</v>
      </c>
      <c r="AI124" s="155">
        <f>'[3]Relatório Empregados II'!$CV125:$CV125</f>
        <v>0</v>
      </c>
      <c r="AJ124" s="138">
        <f>'[3]Relatório Empregados II'!$CY125:$CY125</f>
        <v>1019.90416</v>
      </c>
      <c r="AK124" s="155">
        <f>'[3]Relatório Empregados II'!$DB125:$DB125</f>
        <v>1019.90416</v>
      </c>
      <c r="AL124" s="138">
        <f>'[3]Relatório Empregados II'!$DE125:$DE125</f>
        <v>0</v>
      </c>
      <c r="AM124" s="138">
        <f>'[3]Relatório Empregados II'!$DH125</f>
        <v>0</v>
      </c>
      <c r="AN124" s="155">
        <f>'[3]Relatório Empregados II'!$DJ125</f>
        <v>1019.90416</v>
      </c>
      <c r="AO124" s="138">
        <f>'[3]Relatório Empregados II'!$DL125</f>
        <v>0</v>
      </c>
      <c r="AP124" s="138">
        <f>'[3]Relatório Empregados II'!$DM$3:$DM125</f>
        <v>0</v>
      </c>
      <c r="AQ124" s="155"/>
      <c r="AR124" s="155"/>
      <c r="AS124" s="138">
        <f>'[3]Relatório Empregados II'!$DQ125:$DQ125</f>
        <v>0</v>
      </c>
      <c r="AT124" s="167">
        <f>'[3]Relatório Empregados II'!$DT125</f>
        <v>0</v>
      </c>
      <c r="AU124" s="165">
        <f>'[3]Relatório Empregados II'!$DV125</f>
        <v>0</v>
      </c>
      <c r="AV124" s="165">
        <f>'[3]Relatório Empregados II'!$DX125</f>
        <v>0</v>
      </c>
      <c r="AW124" s="154">
        <f>'[3]Relatório Empregados II'!$DZ125</f>
        <v>0</v>
      </c>
      <c r="AX124" s="154">
        <f>'[3]Relatório Empregados II'!$EB125</f>
        <v>0</v>
      </c>
      <c r="AY124" s="165" t="str">
        <f>'[3]Relatório Empregados II'!$ED125</f>
        <v>FARMACIA HOSPITALAR</v>
      </c>
      <c r="AZ124" s="154">
        <f>'[3]Relatório Empregados II'!$EH125</f>
        <v>0</v>
      </c>
      <c r="BA124" s="154">
        <f>'[3]Relatório Empregados II'!$EJ125</f>
        <v>0</v>
      </c>
    </row>
    <row r="125" spans="1:53">
      <c r="A125" s="168" t="str">
        <f>IFERROR(('[3]Relatório Empregados II'!$A126:$B126),"")</f>
        <v>31/07/2020</v>
      </c>
      <c r="B125" s="140" t="str">
        <f>'[3]Relatório Empregados II'!$D126:$D126</f>
        <v>12955134000900</v>
      </c>
      <c r="C125" s="156" t="str">
        <f>'[3]Relatório Empregados II'!$G126:$G126</f>
        <v>INSTITUTO DIVA ALVES DO BRASIL</v>
      </c>
      <c r="D125" s="159" t="str">
        <f>'[3]Relatório Empregados II'!$J126</f>
        <v>6033075</v>
      </c>
      <c r="E125" s="141" t="str">
        <f>'[3]Relatório Empregados II'!$L126:L126</f>
        <v>UPA 24H PARQUE LAFAIETE - DUQUE DE CAXIAS I</v>
      </c>
      <c r="F125" s="142" t="str">
        <f>'[3]Relatório Empregados II'!$P126:$P126</f>
        <v>0008/2020</v>
      </c>
      <c r="G125" s="171" cm="1">
        <f t="array" ref="G125">'[3]Relatório Empregados II'!$T126:T126</f>
        <v>2020</v>
      </c>
      <c r="H125" s="143" t="str">
        <f>'[3]Relatório Empregados II'!$W126</f>
        <v>07</v>
      </c>
      <c r="I125" s="144">
        <f>'[3]Relatório Empregados II'!$Y126:$Y126</f>
        <v>0</v>
      </c>
      <c r="J125" s="145">
        <f>'[3]Relatório Empregados II'!$AB126:$AB126</f>
        <v>0</v>
      </c>
      <c r="K125" s="160">
        <f>'[3]Relatório Empregados II'!$AE126:$AE126</f>
        <v>0</v>
      </c>
      <c r="L125" s="161" cm="1">
        <f t="array" ref="L125">'[3]Relatório Empregados II'!$AI126:$AI126</f>
        <v>322205</v>
      </c>
      <c r="M125" s="147">
        <f>'[3]Relatório Empregados II'!$AL126:$AL126</f>
        <v>0</v>
      </c>
      <c r="N125" s="148">
        <f>'[3]Relatório Empregados II'!$AP126</f>
        <v>0</v>
      </c>
      <c r="O125" s="161">
        <f>'[3]Relatório Empregados II'!$AR126</f>
        <v>0</v>
      </c>
      <c r="P125" s="149">
        <f>'[3]Relatório Empregados II'!$AT126:$AT126</f>
        <v>0</v>
      </c>
      <c r="Q125" s="150">
        <f>'[3]Relatório Empregados II'!$AX126:$AX126</f>
        <v>180</v>
      </c>
      <c r="R125" s="151">
        <f>'[3]Relatório Empregados II'!$BA126:$BA126</f>
        <v>0</v>
      </c>
      <c r="S125" s="152" t="str">
        <f>'[3]Relatório Empregados II'!$BE126:$BE126</f>
        <v/>
      </c>
      <c r="T125" s="152" t="str">
        <f>'[3]Relatório Empregados II'!$BH126:$BH126</f>
        <v>CLT</v>
      </c>
      <c r="U125" s="146">
        <f>'[3]Relatório Empregados II'!$BK126:$BK126</f>
        <v>0</v>
      </c>
      <c r="V125" s="163">
        <f>'[3]Relatório Empregados II'!$BN126</f>
        <v>0</v>
      </c>
      <c r="W125" s="204">
        <f>'[3]Relatório Empregados II'!$BP126</f>
        <v>0</v>
      </c>
      <c r="X125" s="138">
        <f>'[3]Relatório Empregados II'!$BR126:$BR126</f>
        <v>1665.93</v>
      </c>
      <c r="Y125" s="155">
        <f>'[3]Relatório Empregados II'!$BU126</f>
        <v>0</v>
      </c>
      <c r="Z125" s="165">
        <f>'[3]Relatório Empregados II'!$BW126:$BW126</f>
        <v>0</v>
      </c>
      <c r="AA125" s="166">
        <f>'[3]Relatório Empregados II'!$CA126:$CA126</f>
        <v>0</v>
      </c>
      <c r="AB125" s="166">
        <f>'[3]Relatório Empregados II'!$CD126:$CD126</f>
        <v>202.03</v>
      </c>
      <c r="AC125" s="166">
        <f>'[3]Relatório Empregados II'!$CG126:$CG126</f>
        <v>0</v>
      </c>
      <c r="AD125" s="166">
        <f>'[3]Relatório Empregados II'!$CJ126</f>
        <v>0</v>
      </c>
      <c r="AE125" s="166">
        <f>'[3]Relatório Empregados II'!$CL126</f>
        <v>0</v>
      </c>
      <c r="AF125" s="166">
        <f>'[3]Relatório Empregados II'!$CN126:$CN126</f>
        <v>0</v>
      </c>
      <c r="AG125" s="166">
        <f>'[3]Relatório Empregados II'!$CQ126</f>
        <v>0</v>
      </c>
      <c r="AH125" s="138">
        <f>'[3]Relatório Empregados II'!$CS126:$CS126</f>
        <v>174.99</v>
      </c>
      <c r="AI125" s="155">
        <f>'[3]Relatório Empregados II'!$CV126:$CV126</f>
        <v>0</v>
      </c>
      <c r="AJ125" s="138">
        <f>'[3]Relatório Empregados II'!$CY126:$CY126</f>
        <v>608.09997999999996</v>
      </c>
      <c r="AK125" s="155">
        <f>'[3]Relatório Empregados II'!$DB126:$DB126</f>
        <v>608.09997999999996</v>
      </c>
      <c r="AL125" s="138">
        <f>'[3]Relatório Empregados II'!$DE126:$DE126</f>
        <v>0</v>
      </c>
      <c r="AM125" s="138">
        <f>'[3]Relatório Empregados II'!$DH126</f>
        <v>0</v>
      </c>
      <c r="AN125" s="155">
        <f>'[3]Relatório Empregados II'!$DJ126</f>
        <v>608.09997999999996</v>
      </c>
      <c r="AO125" s="138">
        <f>'[3]Relatório Empregados II'!$DL126</f>
        <v>0</v>
      </c>
      <c r="AP125" s="138">
        <f>'[3]Relatório Empregados II'!$DM$3:$DM126</f>
        <v>0</v>
      </c>
      <c r="AQ125" s="155"/>
      <c r="AR125" s="155"/>
      <c r="AS125" s="138">
        <f>'[3]Relatório Empregados II'!$DQ126:$DQ126</f>
        <v>0</v>
      </c>
      <c r="AT125" s="167">
        <f>'[3]Relatório Empregados II'!$DT126</f>
        <v>0</v>
      </c>
      <c r="AU125" s="165">
        <f>'[3]Relatório Empregados II'!$DV126</f>
        <v>0</v>
      </c>
      <c r="AV125" s="165">
        <f>'[3]Relatório Empregados II'!$DX126</f>
        <v>0</v>
      </c>
      <c r="AW125" s="154">
        <f>'[3]Relatório Empregados II'!$DZ126</f>
        <v>0</v>
      </c>
      <c r="AX125" s="154">
        <f>'[3]Relatório Empregados II'!$EB126</f>
        <v>0</v>
      </c>
      <c r="AY125" s="165" t="str">
        <f>'[3]Relatório Empregados II'!$ED126</f>
        <v>ACOLHIMENTO</v>
      </c>
      <c r="AZ125" s="154">
        <f>'[3]Relatório Empregados II'!$EH126</f>
        <v>0</v>
      </c>
      <c r="BA125" s="154">
        <f>'[3]Relatório Empregados II'!$EJ126</f>
        <v>0</v>
      </c>
    </row>
    <row r="126" spans="1:53">
      <c r="A126" s="168" t="str">
        <f>IFERROR(('[3]Relatório Empregados II'!$A127:$B127),"")</f>
        <v>31/07/2020</v>
      </c>
      <c r="B126" s="140" t="str">
        <f>'[3]Relatório Empregados II'!$D127:$D127</f>
        <v>12955134000900</v>
      </c>
      <c r="C126" s="156" t="str">
        <f>'[3]Relatório Empregados II'!$G127:$G127</f>
        <v>INSTITUTO DIVA ALVES DO BRASIL</v>
      </c>
      <c r="D126" s="159" t="str">
        <f>'[3]Relatório Empregados II'!$J127</f>
        <v>6033075</v>
      </c>
      <c r="E126" s="141" t="str">
        <f>'[3]Relatório Empregados II'!$L127:L127</f>
        <v>UPA 24H PARQUE LAFAIETE - DUQUE DE CAXIAS I</v>
      </c>
      <c r="F126" s="142" t="str">
        <f>'[3]Relatório Empregados II'!$P127:$P127</f>
        <v>0008/2020</v>
      </c>
      <c r="G126" s="171" cm="1">
        <f t="array" ref="G126">'[3]Relatório Empregados II'!$T127:T127</f>
        <v>2020</v>
      </c>
      <c r="H126" s="143" t="str">
        <f>'[3]Relatório Empregados II'!$W127</f>
        <v>07</v>
      </c>
      <c r="I126" s="144">
        <f>'[3]Relatório Empregados II'!$Y127:$Y127</f>
        <v>0</v>
      </c>
      <c r="J126" s="145">
        <f>'[3]Relatório Empregados II'!$AB127:$AB127</f>
        <v>0</v>
      </c>
      <c r="K126" s="160">
        <f>'[3]Relatório Empregados II'!$AE127:$AE127</f>
        <v>0</v>
      </c>
      <c r="L126" s="161" cm="1">
        <f t="array" ref="L126">'[3]Relatório Empregados II'!$AI127:$AI127</f>
        <v>223505</v>
      </c>
      <c r="M126" s="147">
        <f>'[3]Relatório Empregados II'!$AL127:$AL127</f>
        <v>0</v>
      </c>
      <c r="N126" s="148">
        <f>'[3]Relatório Empregados II'!$AP127</f>
        <v>0</v>
      </c>
      <c r="O126" s="161">
        <f>'[3]Relatório Empregados II'!$AR127</f>
        <v>0</v>
      </c>
      <c r="P126" s="149">
        <f>'[3]Relatório Empregados II'!$AT127:$AT127</f>
        <v>0</v>
      </c>
      <c r="Q126" s="150">
        <f>'[3]Relatório Empregados II'!$AX127:$AX127</f>
        <v>180</v>
      </c>
      <c r="R126" s="151">
        <f>'[3]Relatório Empregados II'!$BA127:$BA127</f>
        <v>0</v>
      </c>
      <c r="S126" s="152" t="str">
        <f>'[3]Relatório Empregados II'!$BE127:$BE127</f>
        <v/>
      </c>
      <c r="T126" s="152" t="str">
        <f>'[3]Relatório Empregados II'!$BH127:$BH127</f>
        <v>CLT</v>
      </c>
      <c r="U126" s="146">
        <f>'[3]Relatório Empregados II'!$BK127:$BK127</f>
        <v>0</v>
      </c>
      <c r="V126" s="163">
        <f>'[3]Relatório Empregados II'!$BN127</f>
        <v>0</v>
      </c>
      <c r="W126" s="204">
        <f>'[3]Relatório Empregados II'!$BP127</f>
        <v>0</v>
      </c>
      <c r="X126" s="138">
        <f>'[3]Relatório Empregados II'!$BR127:$BR127</f>
        <v>3158.96</v>
      </c>
      <c r="Y126" s="155">
        <f>'[3]Relatório Empregados II'!$BU127</f>
        <v>0</v>
      </c>
      <c r="Z126" s="165">
        <f>'[3]Relatório Empregados II'!$BW127:$BW127</f>
        <v>0</v>
      </c>
      <c r="AA126" s="166">
        <f>'[3]Relatório Empregados II'!$CA127:$CA127</f>
        <v>0</v>
      </c>
      <c r="AB126" s="166">
        <f>'[3]Relatório Empregados II'!$CD127:$CD127</f>
        <v>209</v>
      </c>
      <c r="AC126" s="166">
        <f>'[3]Relatório Empregados II'!$CG127:$CG127</f>
        <v>0</v>
      </c>
      <c r="AD126" s="166">
        <f>'[3]Relatório Empregados II'!$CJ127</f>
        <v>0</v>
      </c>
      <c r="AE126" s="166">
        <f>'[3]Relatório Empregados II'!$CL127</f>
        <v>0</v>
      </c>
      <c r="AF126" s="166">
        <f>'[3]Relatório Empregados II'!$CN127:$CN127</f>
        <v>0</v>
      </c>
      <c r="AG126" s="166">
        <f>'[3]Relatório Empregados II'!$CQ127</f>
        <v>0</v>
      </c>
      <c r="AH126" s="138">
        <f>'[3]Relatório Empregados II'!$CS127:$CS127</f>
        <v>386.3</v>
      </c>
      <c r="AI126" s="155">
        <f>'[3]Relatório Empregados II'!$CV127:$CV127</f>
        <v>0</v>
      </c>
      <c r="AJ126" s="138">
        <f>'[3]Relatório Empregados II'!$CY127:$CY127</f>
        <v>1342.4064000000001</v>
      </c>
      <c r="AK126" s="155">
        <f>'[3]Relatório Empregados II'!$DB127:$DB127</f>
        <v>1342.4064000000001</v>
      </c>
      <c r="AL126" s="138">
        <f>'[3]Relatório Empregados II'!$DE127:$DE127</f>
        <v>0</v>
      </c>
      <c r="AM126" s="138">
        <f>'[3]Relatório Empregados II'!$DH127</f>
        <v>0</v>
      </c>
      <c r="AN126" s="155">
        <f>'[3]Relatório Empregados II'!$DJ127</f>
        <v>1342.4064000000001</v>
      </c>
      <c r="AO126" s="138">
        <f>'[3]Relatório Empregados II'!$DL127</f>
        <v>0</v>
      </c>
      <c r="AP126" s="138">
        <f>'[3]Relatório Empregados II'!$DM$3:$DM127</f>
        <v>0</v>
      </c>
      <c r="AQ126" s="155"/>
      <c r="AR126" s="155"/>
      <c r="AS126" s="138">
        <f>'[3]Relatório Empregados II'!$DQ127:$DQ127</f>
        <v>0</v>
      </c>
      <c r="AT126" s="167">
        <f>'[3]Relatório Empregados II'!$DT127</f>
        <v>0</v>
      </c>
      <c r="AU126" s="165">
        <f>'[3]Relatório Empregados II'!$DV127</f>
        <v>0</v>
      </c>
      <c r="AV126" s="165">
        <f>'[3]Relatório Empregados II'!$DX127</f>
        <v>0</v>
      </c>
      <c r="AW126" s="154">
        <f>'[3]Relatório Empregados II'!$DZ127</f>
        <v>0</v>
      </c>
      <c r="AX126" s="154">
        <f>'[3]Relatório Empregados II'!$EB127</f>
        <v>0</v>
      </c>
      <c r="AY126" s="165" t="str">
        <f>'[3]Relatório Empregados II'!$ED127</f>
        <v>SALA DE OBSERVAÇAO</v>
      </c>
      <c r="AZ126" s="154">
        <f>'[3]Relatório Empregados II'!$EH127</f>
        <v>0</v>
      </c>
      <c r="BA126" s="154">
        <f>'[3]Relatório Empregados II'!$EJ127</f>
        <v>0</v>
      </c>
    </row>
    <row r="127" spans="1:53">
      <c r="A127" s="168" t="str">
        <f>IFERROR(('[3]Relatório Empregados II'!$A128:$B128),"")</f>
        <v>31/07/2020</v>
      </c>
      <c r="B127" s="140" t="str">
        <f>'[3]Relatório Empregados II'!$D128:$D128</f>
        <v>12955134000900</v>
      </c>
      <c r="C127" s="156" t="str">
        <f>'[3]Relatório Empregados II'!$G128:$G128</f>
        <v>INSTITUTO DIVA ALVES DO BRASIL</v>
      </c>
      <c r="D127" s="159" t="str">
        <f>'[3]Relatório Empregados II'!$J128</f>
        <v>6033075</v>
      </c>
      <c r="E127" s="141" t="str">
        <f>'[3]Relatório Empregados II'!$L128:L128</f>
        <v>UPA 24H PARQUE LAFAIETE - DUQUE DE CAXIAS I</v>
      </c>
      <c r="F127" s="142" t="str">
        <f>'[3]Relatório Empregados II'!$P128:$P128</f>
        <v>0008/2020</v>
      </c>
      <c r="G127" s="171" cm="1">
        <f t="array" ref="G127">'[3]Relatório Empregados II'!$T128:T128</f>
        <v>2020</v>
      </c>
      <c r="H127" s="143" t="str">
        <f>'[3]Relatório Empregados II'!$W128</f>
        <v>07</v>
      </c>
      <c r="I127" s="144">
        <f>'[3]Relatório Empregados II'!$Y128:$Y128</f>
        <v>0</v>
      </c>
      <c r="J127" s="145">
        <f>'[3]Relatório Empregados II'!$AB128:$AB128</f>
        <v>0</v>
      </c>
      <c r="K127" s="160">
        <f>'[3]Relatório Empregados II'!$AE128:$AE128</f>
        <v>0</v>
      </c>
      <c r="L127" s="161" cm="1">
        <f t="array" ref="L127">'[3]Relatório Empregados II'!$AI128:$AI128</f>
        <v>322205</v>
      </c>
      <c r="M127" s="147">
        <f>'[3]Relatório Empregados II'!$AL128:$AL128</f>
        <v>0</v>
      </c>
      <c r="N127" s="148">
        <f>'[3]Relatório Empregados II'!$AP128</f>
        <v>0</v>
      </c>
      <c r="O127" s="161">
        <f>'[3]Relatório Empregados II'!$AR128</f>
        <v>0</v>
      </c>
      <c r="P127" s="149">
        <f>'[3]Relatório Empregados II'!$AT128:$AT128</f>
        <v>0</v>
      </c>
      <c r="Q127" s="150">
        <f>'[3]Relatório Empregados II'!$AX128:$AX128</f>
        <v>180</v>
      </c>
      <c r="R127" s="151">
        <f>'[3]Relatório Empregados II'!$BA128:$BA128</f>
        <v>0</v>
      </c>
      <c r="S127" s="152" t="str">
        <f>'[3]Relatório Empregados II'!$BE128:$BE128</f>
        <v/>
      </c>
      <c r="T127" s="152" t="str">
        <f>'[3]Relatório Empregados II'!$BH128:$BH128</f>
        <v>CLT</v>
      </c>
      <c r="U127" s="146">
        <f>'[3]Relatório Empregados II'!$BK128:$BK128</f>
        <v>0</v>
      </c>
      <c r="V127" s="163">
        <f>'[3]Relatório Empregados II'!$BN128</f>
        <v>0</v>
      </c>
      <c r="W127" s="204">
        <f>'[3]Relatório Empregados II'!$BP128</f>
        <v>0</v>
      </c>
      <c r="X127" s="138">
        <f>'[3]Relatório Empregados II'!$BR128:$BR128</f>
        <v>1665.93</v>
      </c>
      <c r="Y127" s="155">
        <f>'[3]Relatório Empregados II'!$BU128</f>
        <v>0</v>
      </c>
      <c r="Z127" s="165">
        <f>'[3]Relatório Empregados II'!$BW128:$BW128</f>
        <v>0</v>
      </c>
      <c r="AA127" s="166">
        <f>'[3]Relatório Empregados II'!$CA128:$CA128</f>
        <v>0</v>
      </c>
      <c r="AB127" s="166">
        <f>'[3]Relatório Empregados II'!$CD128:$CD128</f>
        <v>209</v>
      </c>
      <c r="AC127" s="166">
        <f>'[3]Relatório Empregados II'!$CG128:$CG128</f>
        <v>0</v>
      </c>
      <c r="AD127" s="166">
        <f>'[3]Relatório Empregados II'!$CJ128</f>
        <v>0</v>
      </c>
      <c r="AE127" s="166">
        <f>'[3]Relatório Empregados II'!$CL128</f>
        <v>0</v>
      </c>
      <c r="AF127" s="166">
        <f>'[3]Relatório Empregados II'!$CN128:$CN128</f>
        <v>0</v>
      </c>
      <c r="AG127" s="166">
        <f>'[3]Relatório Empregados II'!$CQ128</f>
        <v>0</v>
      </c>
      <c r="AH127" s="138">
        <f>'[3]Relatório Empregados II'!$CS128:$CS128</f>
        <v>201.65</v>
      </c>
      <c r="AI127" s="155">
        <f>'[3]Relatório Empregados II'!$CV128:$CV128</f>
        <v>0</v>
      </c>
      <c r="AJ127" s="138">
        <f>'[3]Relatório Empregados II'!$CY128:$CY128</f>
        <v>700.76571999999999</v>
      </c>
      <c r="AK127" s="155">
        <f>'[3]Relatório Empregados II'!$DB128:$DB128</f>
        <v>700.76571999999999</v>
      </c>
      <c r="AL127" s="138">
        <f>'[3]Relatório Empregados II'!$DE128:$DE128</f>
        <v>0</v>
      </c>
      <c r="AM127" s="138">
        <f>'[3]Relatório Empregados II'!$DH128</f>
        <v>0</v>
      </c>
      <c r="AN127" s="155">
        <f>'[3]Relatório Empregados II'!$DJ128</f>
        <v>700.76571999999999</v>
      </c>
      <c r="AO127" s="138">
        <f>'[3]Relatório Empregados II'!$DL128</f>
        <v>0</v>
      </c>
      <c r="AP127" s="138">
        <f>'[3]Relatório Empregados II'!$DM$3:$DM128</f>
        <v>0</v>
      </c>
      <c r="AQ127" s="155"/>
      <c r="AR127" s="155"/>
      <c r="AS127" s="138">
        <f>'[3]Relatório Empregados II'!$DQ128:$DQ128</f>
        <v>0</v>
      </c>
      <c r="AT127" s="167">
        <f>'[3]Relatório Empregados II'!$DT128</f>
        <v>0</v>
      </c>
      <c r="AU127" s="165">
        <f>'[3]Relatório Empregados II'!$DV128</f>
        <v>0</v>
      </c>
      <c r="AV127" s="165">
        <f>'[3]Relatório Empregados II'!$DX128</f>
        <v>0</v>
      </c>
      <c r="AW127" s="154">
        <f>'[3]Relatório Empregados II'!$DZ128</f>
        <v>0</v>
      </c>
      <c r="AX127" s="154">
        <f>'[3]Relatório Empregados II'!$EB128</f>
        <v>0</v>
      </c>
      <c r="AY127" s="165" t="str">
        <f>'[3]Relatório Empregados II'!$ED128</f>
        <v>SALA DE OBSERVAÇAO</v>
      </c>
      <c r="AZ127" s="154">
        <f>'[3]Relatório Empregados II'!$EH128</f>
        <v>0</v>
      </c>
      <c r="BA127" s="154">
        <f>'[3]Relatório Empregados II'!$EJ128</f>
        <v>0</v>
      </c>
    </row>
    <row r="128" spans="1:53">
      <c r="A128" s="168" t="str">
        <f>IFERROR(('[3]Relatório Empregados II'!$A129:$B129),"")</f>
        <v>31/07/2020</v>
      </c>
      <c r="B128" s="140" t="str">
        <f>'[3]Relatório Empregados II'!$D129:$D129</f>
        <v>12955134000900</v>
      </c>
      <c r="C128" s="156" t="str">
        <f>'[3]Relatório Empregados II'!$G129:$G129</f>
        <v>INSTITUTO DIVA ALVES DO BRASIL</v>
      </c>
      <c r="D128" s="159" t="str">
        <f>'[3]Relatório Empregados II'!$J129</f>
        <v>6033075</v>
      </c>
      <c r="E128" s="141" t="str">
        <f>'[3]Relatório Empregados II'!$L129:L129</f>
        <v>UPA 24H PARQUE LAFAIETE - DUQUE DE CAXIAS I</v>
      </c>
      <c r="F128" s="142" t="str">
        <f>'[3]Relatório Empregados II'!$P129:$P129</f>
        <v>0008/2020</v>
      </c>
      <c r="G128" s="171" cm="1">
        <f t="array" ref="G128">'[3]Relatório Empregados II'!$T129:T129</f>
        <v>2020</v>
      </c>
      <c r="H128" s="143" t="str">
        <f>'[3]Relatório Empregados II'!$W129</f>
        <v>07</v>
      </c>
      <c r="I128" s="144">
        <f>'[3]Relatório Empregados II'!$Y129:$Y129</f>
        <v>0</v>
      </c>
      <c r="J128" s="145">
        <f>'[3]Relatório Empregados II'!$AB129:$AB129</f>
        <v>0</v>
      </c>
      <c r="K128" s="160">
        <f>'[3]Relatório Empregados II'!$AE129:$AE129</f>
        <v>0</v>
      </c>
      <c r="L128" s="161" cm="1">
        <f t="array" ref="L128">'[3]Relatório Empregados II'!$AI129:$AI129</f>
        <v>223505</v>
      </c>
      <c r="M128" s="147">
        <f>'[3]Relatório Empregados II'!$AL129:$AL129</f>
        <v>0</v>
      </c>
      <c r="N128" s="148">
        <f>'[3]Relatório Empregados II'!$AP129</f>
        <v>0</v>
      </c>
      <c r="O128" s="161">
        <f>'[3]Relatório Empregados II'!$AR129</f>
        <v>0</v>
      </c>
      <c r="P128" s="149">
        <f>'[3]Relatório Empregados II'!$AT129:$AT129</f>
        <v>0</v>
      </c>
      <c r="Q128" s="150">
        <f>'[3]Relatório Empregados II'!$AX129:$AX129</f>
        <v>180</v>
      </c>
      <c r="R128" s="151">
        <f>'[3]Relatório Empregados II'!$BA129:$BA129</f>
        <v>0</v>
      </c>
      <c r="S128" s="152" t="str">
        <f>'[3]Relatório Empregados II'!$BE129:$BE129</f>
        <v/>
      </c>
      <c r="T128" s="152" t="str">
        <f>'[3]Relatório Empregados II'!$BH129:$BH129</f>
        <v>CLT</v>
      </c>
      <c r="U128" s="146">
        <f>'[3]Relatório Empregados II'!$BK129:$BK129</f>
        <v>0</v>
      </c>
      <c r="V128" s="163">
        <f>'[3]Relatório Empregados II'!$BN129</f>
        <v>0</v>
      </c>
      <c r="W128" s="204">
        <f>'[3]Relatório Empregados II'!$BP129</f>
        <v>0</v>
      </c>
      <c r="X128" s="138">
        <f>'[3]Relatório Empregados II'!$BR129:$BR129</f>
        <v>3158.96</v>
      </c>
      <c r="Y128" s="155">
        <f>'[3]Relatório Empregados II'!$BU129</f>
        <v>0</v>
      </c>
      <c r="Z128" s="165">
        <f>'[3]Relatório Empregados II'!$BW129:$BW129</f>
        <v>0</v>
      </c>
      <c r="AA128" s="166">
        <f>'[3]Relatório Empregados II'!$CA129:$CA129</f>
        <v>0</v>
      </c>
      <c r="AB128" s="166">
        <f>'[3]Relatório Empregados II'!$CD129:$CD129</f>
        <v>209</v>
      </c>
      <c r="AC128" s="166">
        <f>'[3]Relatório Empregados II'!$CG129:$CG129</f>
        <v>0</v>
      </c>
      <c r="AD128" s="166">
        <f>'[3]Relatório Empregados II'!$CJ129</f>
        <v>0</v>
      </c>
      <c r="AE128" s="166">
        <f>'[3]Relatório Empregados II'!$CL129</f>
        <v>0</v>
      </c>
      <c r="AF128" s="166">
        <f>'[3]Relatório Empregados II'!$CN129:$CN129</f>
        <v>0</v>
      </c>
      <c r="AG128" s="166">
        <f>'[3]Relatório Empregados II'!$CQ129</f>
        <v>0</v>
      </c>
      <c r="AH128" s="138">
        <f>'[3]Relatório Empregados II'!$CS129:$CS129</f>
        <v>375.99</v>
      </c>
      <c r="AI128" s="155">
        <f>'[3]Relatório Empregados II'!$CV129:$CV129</f>
        <v>0</v>
      </c>
      <c r="AJ128" s="138">
        <f>'[3]Relatório Empregados II'!$CY129:$CY129</f>
        <v>1306.5749800000001</v>
      </c>
      <c r="AK128" s="155">
        <f>'[3]Relatório Empregados II'!$DB129:$DB129</f>
        <v>1306.5749800000001</v>
      </c>
      <c r="AL128" s="138">
        <f>'[3]Relatório Empregados II'!$DE129:$DE129</f>
        <v>0</v>
      </c>
      <c r="AM128" s="138">
        <f>'[3]Relatório Empregados II'!$DH129</f>
        <v>0</v>
      </c>
      <c r="AN128" s="155">
        <f>'[3]Relatório Empregados II'!$DJ129</f>
        <v>1306.5749800000001</v>
      </c>
      <c r="AO128" s="138">
        <f>'[3]Relatório Empregados II'!$DL129</f>
        <v>0</v>
      </c>
      <c r="AP128" s="138">
        <f>'[3]Relatório Empregados II'!$DM$3:$DM129</f>
        <v>0</v>
      </c>
      <c r="AQ128" s="155"/>
      <c r="AR128" s="155"/>
      <c r="AS128" s="138">
        <f>'[3]Relatório Empregados II'!$DQ129:$DQ129</f>
        <v>0</v>
      </c>
      <c r="AT128" s="167">
        <f>'[3]Relatório Empregados II'!$DT129</f>
        <v>0</v>
      </c>
      <c r="AU128" s="165">
        <f>'[3]Relatório Empregados II'!$DV129</f>
        <v>0</v>
      </c>
      <c r="AV128" s="165">
        <f>'[3]Relatório Empregados II'!$DX129</f>
        <v>0</v>
      </c>
      <c r="AW128" s="154">
        <f>'[3]Relatório Empregados II'!$DZ129</f>
        <v>0</v>
      </c>
      <c r="AX128" s="154">
        <f>'[3]Relatório Empregados II'!$EB129</f>
        <v>0</v>
      </c>
      <c r="AY128" s="165" t="str">
        <f>'[3]Relatório Empregados II'!$ED129</f>
        <v>CLASSIFICAÇÃO DE RISCO</v>
      </c>
      <c r="AZ128" s="154">
        <f>'[3]Relatório Empregados II'!$EH129</f>
        <v>0</v>
      </c>
      <c r="BA128" s="154">
        <f>'[3]Relatório Empregados II'!$EJ129</f>
        <v>0</v>
      </c>
    </row>
    <row r="129" spans="1:53">
      <c r="A129" s="168" t="str">
        <f>IFERROR(('[3]Relatório Empregados II'!$A130:$B130),"")</f>
        <v>31/07/2020</v>
      </c>
      <c r="B129" s="140" t="str">
        <f>'[3]Relatório Empregados II'!$D130:$D130</f>
        <v>12955134000900</v>
      </c>
      <c r="C129" s="156" t="str">
        <f>'[3]Relatório Empregados II'!$G130:$G130</f>
        <v>INSTITUTO DIVA ALVES DO BRASIL</v>
      </c>
      <c r="D129" s="159" t="str">
        <f>'[3]Relatório Empregados II'!$J130</f>
        <v>6033075</v>
      </c>
      <c r="E129" s="141" t="str">
        <f>'[3]Relatório Empregados II'!$L130:L130</f>
        <v>UPA 24H PARQUE LAFAIETE - DUQUE DE CAXIAS I</v>
      </c>
      <c r="F129" s="142" t="str">
        <f>'[3]Relatório Empregados II'!$P130:$P130</f>
        <v>0008/2020</v>
      </c>
      <c r="G129" s="171" cm="1">
        <f t="array" ref="G129">'[3]Relatório Empregados II'!$T130:T130</f>
        <v>2020</v>
      </c>
      <c r="H129" s="143" t="str">
        <f>'[3]Relatório Empregados II'!$W130</f>
        <v>07</v>
      </c>
      <c r="I129" s="144">
        <f>'[3]Relatório Empregados II'!$Y130:$Y130</f>
        <v>0</v>
      </c>
      <c r="J129" s="145">
        <f>'[3]Relatório Empregados II'!$AB130:$AB130</f>
        <v>0</v>
      </c>
      <c r="K129" s="160">
        <f>'[3]Relatório Empregados II'!$AE130:$AE130</f>
        <v>0</v>
      </c>
      <c r="L129" s="161" cm="1">
        <f t="array" ref="L129">'[3]Relatório Empregados II'!$AI130:$AI130</f>
        <v>223405</v>
      </c>
      <c r="M129" s="147">
        <f>'[3]Relatório Empregados II'!$AL130:$AL130</f>
        <v>0</v>
      </c>
      <c r="N129" s="148">
        <f>'[3]Relatório Empregados II'!$AP130</f>
        <v>0</v>
      </c>
      <c r="O129" s="161">
        <f>'[3]Relatório Empregados II'!$AR130</f>
        <v>0</v>
      </c>
      <c r="P129" s="149">
        <f>'[3]Relatório Empregados II'!$AT130:$AT130</f>
        <v>0</v>
      </c>
      <c r="Q129" s="150">
        <f>'[3]Relatório Empregados II'!$AX130:$AX130</f>
        <v>180</v>
      </c>
      <c r="R129" s="151">
        <f>'[3]Relatório Empregados II'!$BA130:$BA130</f>
        <v>0</v>
      </c>
      <c r="S129" s="152" t="str">
        <f>'[3]Relatório Empregados II'!$BE130:$BE130</f>
        <v/>
      </c>
      <c r="T129" s="152" t="str">
        <f>'[3]Relatório Empregados II'!$BH130:$BH130</f>
        <v>CLT</v>
      </c>
      <c r="U129" s="146">
        <f>'[3]Relatório Empregados II'!$BK130:$BK130</f>
        <v>0</v>
      </c>
      <c r="V129" s="163">
        <f>'[3]Relatório Empregados II'!$BN130</f>
        <v>0</v>
      </c>
      <c r="W129" s="204">
        <f>'[3]Relatório Empregados II'!$BP130</f>
        <v>0</v>
      </c>
      <c r="X129" s="138">
        <f>'[3]Relatório Empregados II'!$BR130:$BR130</f>
        <v>3158.96</v>
      </c>
      <c r="Y129" s="155">
        <f>'[3]Relatório Empregados II'!$BU130</f>
        <v>0</v>
      </c>
      <c r="Z129" s="165">
        <f>'[3]Relatório Empregados II'!$BW130:$BW130</f>
        <v>0</v>
      </c>
      <c r="AA129" s="166">
        <f>'[3]Relatório Empregados II'!$CA130:$CA130</f>
        <v>0</v>
      </c>
      <c r="AB129" s="166">
        <f>'[3]Relatório Empregados II'!$CD130:$CD130</f>
        <v>209</v>
      </c>
      <c r="AC129" s="166">
        <f>'[3]Relatório Empregados II'!$CG130:$CG130</f>
        <v>0</v>
      </c>
      <c r="AD129" s="166">
        <f>'[3]Relatório Empregados II'!$CJ130</f>
        <v>0</v>
      </c>
      <c r="AE129" s="166">
        <f>'[3]Relatório Empregados II'!$CL130</f>
        <v>0</v>
      </c>
      <c r="AF129" s="166">
        <f>'[3]Relatório Empregados II'!$CN130:$CN130</f>
        <v>0</v>
      </c>
      <c r="AG129" s="166">
        <f>'[3]Relatório Empregados II'!$CQ130</f>
        <v>0</v>
      </c>
      <c r="AH129" s="138">
        <f>'[3]Relatório Empregados II'!$CS130:$CS130</f>
        <v>320.99</v>
      </c>
      <c r="AI129" s="155">
        <f>'[3]Relatório Empregados II'!$CV130:$CV130</f>
        <v>0</v>
      </c>
      <c r="AJ129" s="138">
        <f>'[3]Relatório Empregados II'!$CY130:$CY130</f>
        <v>1115.45832</v>
      </c>
      <c r="AK129" s="155">
        <f>'[3]Relatório Empregados II'!$DB130:$DB130</f>
        <v>1115.45832</v>
      </c>
      <c r="AL129" s="138">
        <f>'[3]Relatório Empregados II'!$DE130:$DE130</f>
        <v>0</v>
      </c>
      <c r="AM129" s="138">
        <f>'[3]Relatório Empregados II'!$DH130</f>
        <v>0</v>
      </c>
      <c r="AN129" s="155">
        <f>'[3]Relatório Empregados II'!$DJ130</f>
        <v>1115.45832</v>
      </c>
      <c r="AO129" s="138">
        <f>'[3]Relatório Empregados II'!$DL130</f>
        <v>0</v>
      </c>
      <c r="AP129" s="138">
        <f>'[3]Relatório Empregados II'!$DM$3:$DM130</f>
        <v>0</v>
      </c>
      <c r="AQ129" s="155"/>
      <c r="AR129" s="155"/>
      <c r="AS129" s="138">
        <f>'[3]Relatório Empregados II'!$DQ130:$DQ130</f>
        <v>0</v>
      </c>
      <c r="AT129" s="167">
        <f>'[3]Relatório Empregados II'!$DT130</f>
        <v>0</v>
      </c>
      <c r="AU129" s="165">
        <f>'[3]Relatório Empregados II'!$DV130</f>
        <v>0</v>
      </c>
      <c r="AV129" s="165">
        <f>'[3]Relatório Empregados II'!$DX130</f>
        <v>0</v>
      </c>
      <c r="AW129" s="154">
        <f>'[3]Relatório Empregados II'!$DZ130</f>
        <v>0</v>
      </c>
      <c r="AX129" s="154">
        <f>'[3]Relatório Empregados II'!$EB130</f>
        <v>0</v>
      </c>
      <c r="AY129" s="165" t="str">
        <f>'[3]Relatório Empregados II'!$ED130</f>
        <v>FARMACIA HOSPITALAR</v>
      </c>
      <c r="AZ129" s="154">
        <f>'[3]Relatório Empregados II'!$EH130</f>
        <v>0</v>
      </c>
      <c r="BA129" s="154">
        <f>'[3]Relatório Empregados II'!$EJ130</f>
        <v>0</v>
      </c>
    </row>
    <row r="130" spans="1:53">
      <c r="A130" s="168" t="str">
        <f>IFERROR(('[3]Relatório Empregados II'!$A131:$B131),"")</f>
        <v>31/07/2020</v>
      </c>
      <c r="B130" s="140" t="str">
        <f>'[3]Relatório Empregados II'!$D131:$D131</f>
        <v>12955134000900</v>
      </c>
      <c r="C130" s="156" t="str">
        <f>'[3]Relatório Empregados II'!$G131:$G131</f>
        <v>INSTITUTO DIVA ALVES DO BRASIL</v>
      </c>
      <c r="D130" s="159" t="str">
        <f>'[3]Relatório Empregados II'!$J131</f>
        <v>6033075</v>
      </c>
      <c r="E130" s="141" t="str">
        <f>'[3]Relatório Empregados II'!$L131:L131</f>
        <v>UPA 24H PARQUE LAFAIETE - DUQUE DE CAXIAS I</v>
      </c>
      <c r="F130" s="142" t="str">
        <f>'[3]Relatório Empregados II'!$P131:$P131</f>
        <v>0008/2020</v>
      </c>
      <c r="G130" s="171" cm="1">
        <f t="array" ref="G130">'[3]Relatório Empregados II'!$T131:T131</f>
        <v>2020</v>
      </c>
      <c r="H130" s="143" t="str">
        <f>'[3]Relatório Empregados II'!$W131</f>
        <v>07</v>
      </c>
      <c r="I130" s="144">
        <f>'[3]Relatório Empregados II'!$Y131:$Y131</f>
        <v>0</v>
      </c>
      <c r="J130" s="145">
        <f>'[3]Relatório Empregados II'!$AB131:$AB131</f>
        <v>0</v>
      </c>
      <c r="K130" s="160">
        <f>'[3]Relatório Empregados II'!$AE131:$AE131</f>
        <v>0</v>
      </c>
      <c r="L130" s="161" cm="1">
        <f t="array" ref="L130">'[3]Relatório Empregados II'!$AI131:$AI131</f>
        <v>322205</v>
      </c>
      <c r="M130" s="147">
        <f>'[3]Relatório Empregados II'!$AL131:$AL131</f>
        <v>0</v>
      </c>
      <c r="N130" s="148">
        <f>'[3]Relatório Empregados II'!$AP131</f>
        <v>0</v>
      </c>
      <c r="O130" s="161">
        <f>'[3]Relatório Empregados II'!$AR131</f>
        <v>0</v>
      </c>
      <c r="P130" s="149">
        <f>'[3]Relatório Empregados II'!$AT131:$AT131</f>
        <v>0</v>
      </c>
      <c r="Q130" s="150">
        <f>'[3]Relatório Empregados II'!$AX131:$AX131</f>
        <v>180</v>
      </c>
      <c r="R130" s="151">
        <f>'[3]Relatório Empregados II'!$BA131:$BA131</f>
        <v>0</v>
      </c>
      <c r="S130" s="152" t="str">
        <f>'[3]Relatório Empregados II'!$BE131:$BE131</f>
        <v/>
      </c>
      <c r="T130" s="152" t="str">
        <f>'[3]Relatório Empregados II'!$BH131:$BH131</f>
        <v>CLT</v>
      </c>
      <c r="U130" s="146">
        <f>'[3]Relatório Empregados II'!$BK131:$BK131</f>
        <v>0</v>
      </c>
      <c r="V130" s="163">
        <f>'[3]Relatório Empregados II'!$BN131</f>
        <v>0</v>
      </c>
      <c r="W130" s="204">
        <f>'[3]Relatório Empregados II'!$BP131</f>
        <v>0</v>
      </c>
      <c r="X130" s="138">
        <f>'[3]Relatório Empregados II'!$BR131:$BR131</f>
        <v>1665.93</v>
      </c>
      <c r="Y130" s="155">
        <f>'[3]Relatório Empregados II'!$BU131</f>
        <v>0</v>
      </c>
      <c r="Z130" s="165">
        <f>'[3]Relatório Empregados II'!$BW131:$BW131</f>
        <v>0</v>
      </c>
      <c r="AA130" s="166">
        <f>'[3]Relatório Empregados II'!$CA131:$CA131</f>
        <v>0</v>
      </c>
      <c r="AB130" s="166">
        <f>'[3]Relatório Empregados II'!$CD131:$CD131</f>
        <v>181.13</v>
      </c>
      <c r="AC130" s="166">
        <f>'[3]Relatório Empregados II'!$CG131:$CG131</f>
        <v>0</v>
      </c>
      <c r="AD130" s="166">
        <f>'[3]Relatório Empregados II'!$CJ131</f>
        <v>0</v>
      </c>
      <c r="AE130" s="166">
        <f>'[3]Relatório Empregados II'!$CL131</f>
        <v>0</v>
      </c>
      <c r="AF130" s="166">
        <f>'[3]Relatório Empregados II'!$CN131:$CN131</f>
        <v>0</v>
      </c>
      <c r="AG130" s="166">
        <f>'[3]Relatório Empregados II'!$CQ131</f>
        <v>0</v>
      </c>
      <c r="AH130" s="138">
        <f>'[3]Relatório Empregados II'!$CS131:$CS131</f>
        <v>143.38</v>
      </c>
      <c r="AI130" s="155">
        <f>'[3]Relatório Empregados II'!$CV131:$CV131</f>
        <v>0</v>
      </c>
      <c r="AJ130" s="138">
        <f>'[3]Relatório Empregados II'!$CY131:$CY131</f>
        <v>560.02822000000003</v>
      </c>
      <c r="AK130" s="155">
        <f>'[3]Relatório Empregados II'!$DB131:$DB131</f>
        <v>560.02822000000003</v>
      </c>
      <c r="AL130" s="138">
        <f>'[3]Relatório Empregados II'!$DE131:$DE131</f>
        <v>0</v>
      </c>
      <c r="AM130" s="138">
        <f>'[3]Relatório Empregados II'!$DH131</f>
        <v>0</v>
      </c>
      <c r="AN130" s="155">
        <f>'[3]Relatório Empregados II'!$DJ131</f>
        <v>560.02822000000003</v>
      </c>
      <c r="AO130" s="138">
        <f>'[3]Relatório Empregados II'!$DL131</f>
        <v>0</v>
      </c>
      <c r="AP130" s="138">
        <f>'[3]Relatório Empregados II'!$DM$3:$DM131</f>
        <v>0</v>
      </c>
      <c r="AQ130" s="155"/>
      <c r="AR130" s="155"/>
      <c r="AS130" s="138">
        <f>'[3]Relatório Empregados II'!$DQ131:$DQ131</f>
        <v>0</v>
      </c>
      <c r="AT130" s="167">
        <f>'[3]Relatório Empregados II'!$DT131</f>
        <v>0</v>
      </c>
      <c r="AU130" s="165">
        <f>'[3]Relatório Empregados II'!$DV131</f>
        <v>0</v>
      </c>
      <c r="AV130" s="165">
        <f>'[3]Relatório Empregados II'!$DX131</f>
        <v>0</v>
      </c>
      <c r="AW130" s="154">
        <f>'[3]Relatório Empregados II'!$DZ131</f>
        <v>0</v>
      </c>
      <c r="AX130" s="154">
        <f>'[3]Relatório Empregados II'!$EB131</f>
        <v>0</v>
      </c>
      <c r="AY130" s="165" t="str">
        <f>'[3]Relatório Empregados II'!$ED131</f>
        <v>SALA DE MEDICAÇAO</v>
      </c>
      <c r="AZ130" s="154">
        <f>'[3]Relatório Empregados II'!$EH131</f>
        <v>0</v>
      </c>
      <c r="BA130" s="154">
        <f>'[3]Relatório Empregados II'!$EJ131</f>
        <v>0</v>
      </c>
    </row>
    <row r="131" spans="1:53">
      <c r="A131" s="168" t="str">
        <f>IFERROR(('[3]Relatório Empregados II'!$A132:$B132),"")</f>
        <v>31/07/2020</v>
      </c>
      <c r="B131" s="140" t="str">
        <f>'[3]Relatório Empregados II'!$D132:$D132</f>
        <v>12955134000900</v>
      </c>
      <c r="C131" s="156" t="str">
        <f>'[3]Relatório Empregados II'!$G132:$G132</f>
        <v>INSTITUTO DIVA ALVES DO BRASIL</v>
      </c>
      <c r="D131" s="159" t="str">
        <f>'[3]Relatório Empregados II'!$J132</f>
        <v>6033075</v>
      </c>
      <c r="E131" s="141" t="str">
        <f>'[3]Relatório Empregados II'!$L132:L132</f>
        <v>UPA 24H PARQUE LAFAIETE - DUQUE DE CAXIAS I</v>
      </c>
      <c r="F131" s="142" t="str">
        <f>'[3]Relatório Empregados II'!$P132:$P132</f>
        <v>0008/2020</v>
      </c>
      <c r="G131" s="171" cm="1">
        <f t="array" ref="G131">'[3]Relatório Empregados II'!$T132:T132</f>
        <v>2020</v>
      </c>
      <c r="H131" s="143" t="str">
        <f>'[3]Relatório Empregados II'!$W132</f>
        <v>07</v>
      </c>
      <c r="I131" s="144">
        <f>'[3]Relatório Empregados II'!$Y132:$Y132</f>
        <v>0</v>
      </c>
      <c r="J131" s="145">
        <f>'[3]Relatório Empregados II'!$AB132:$AB132</f>
        <v>0</v>
      </c>
      <c r="K131" s="160">
        <f>'[3]Relatório Empregados II'!$AE132:$AE132</f>
        <v>0</v>
      </c>
      <c r="L131" s="161" cm="1">
        <f t="array" ref="L131">'[3]Relatório Empregados II'!$AI132:$AI132</f>
        <v>251605</v>
      </c>
      <c r="M131" s="147">
        <f>'[3]Relatório Empregados II'!$AL132:$AL132</f>
        <v>0</v>
      </c>
      <c r="N131" s="148">
        <f>'[3]Relatório Empregados II'!$AP132</f>
        <v>0</v>
      </c>
      <c r="O131" s="161">
        <f>'[3]Relatório Empregados II'!$AR132</f>
        <v>0</v>
      </c>
      <c r="P131" s="149">
        <f>'[3]Relatório Empregados II'!$AT132:$AT132</f>
        <v>0</v>
      </c>
      <c r="Q131" s="150">
        <f>'[3]Relatório Empregados II'!$AX132:$AX132</f>
        <v>150</v>
      </c>
      <c r="R131" s="151">
        <f>'[3]Relatório Empregados II'!$BA132:$BA132</f>
        <v>0</v>
      </c>
      <c r="S131" s="152" t="str">
        <f>'[3]Relatório Empregados II'!$BE132:$BE132</f>
        <v/>
      </c>
      <c r="T131" s="152" t="str">
        <f>'[3]Relatório Empregados II'!$BH132:$BH132</f>
        <v>CLT</v>
      </c>
      <c r="U131" s="146">
        <f>'[3]Relatório Empregados II'!$BK132:$BK132</f>
        <v>0</v>
      </c>
      <c r="V131" s="163">
        <f>'[3]Relatório Empregados II'!$BN132</f>
        <v>0</v>
      </c>
      <c r="W131" s="204">
        <f>'[3]Relatório Empregados II'!$BP132</f>
        <v>0</v>
      </c>
      <c r="X131" s="138">
        <f>'[3]Relatório Empregados II'!$BR132:$BR132</f>
        <v>3158.97</v>
      </c>
      <c r="Y131" s="155">
        <f>'[3]Relatório Empregados II'!$BU132</f>
        <v>0</v>
      </c>
      <c r="Z131" s="165">
        <f>'[3]Relatório Empregados II'!$BW132:$BW132</f>
        <v>0</v>
      </c>
      <c r="AA131" s="166">
        <f>'[3]Relatório Empregados II'!$CA132:$CA132</f>
        <v>0</v>
      </c>
      <c r="AB131" s="166">
        <f>'[3]Relatório Empregados II'!$CD132:$CD132</f>
        <v>0</v>
      </c>
      <c r="AC131" s="166">
        <f>'[3]Relatório Empregados II'!$CG132:$CG132</f>
        <v>0</v>
      </c>
      <c r="AD131" s="166">
        <f>'[3]Relatório Empregados II'!$CJ132</f>
        <v>0</v>
      </c>
      <c r="AE131" s="166">
        <f>'[3]Relatório Empregados II'!$CL132</f>
        <v>0</v>
      </c>
      <c r="AF131" s="166">
        <f>'[3]Relatório Empregados II'!$CN132:$CN132</f>
        <v>3367.97</v>
      </c>
      <c r="AG131" s="166">
        <f>'[3]Relatório Empregados II'!$CQ132</f>
        <v>0</v>
      </c>
      <c r="AH131" s="138">
        <f>'[3]Relatório Empregados II'!$CS132:$CS132</f>
        <v>269.43</v>
      </c>
      <c r="AI131" s="155">
        <f>'[3]Relatório Empregados II'!$CV132:$CV132</f>
        <v>0</v>
      </c>
      <c r="AJ131" s="138">
        <f>'[3]Relatório Empregados II'!$CY132:$CY132</f>
        <v>936.29566</v>
      </c>
      <c r="AK131" s="155">
        <f>'[3]Relatório Empregados II'!$DB132:$DB132</f>
        <v>936.29566</v>
      </c>
      <c r="AL131" s="138">
        <f>'[3]Relatório Empregados II'!$DE132:$DE132</f>
        <v>0</v>
      </c>
      <c r="AM131" s="138">
        <f>'[3]Relatório Empregados II'!$DH132</f>
        <v>0</v>
      </c>
      <c r="AN131" s="155">
        <f>'[3]Relatório Empregados II'!$DJ132</f>
        <v>936.29566</v>
      </c>
      <c r="AO131" s="138">
        <f>'[3]Relatório Empregados II'!$DL132</f>
        <v>0</v>
      </c>
      <c r="AP131" s="138">
        <f>'[3]Relatório Empregados II'!$DM$3:$DM132</f>
        <v>0</v>
      </c>
      <c r="AQ131" s="155"/>
      <c r="AR131" s="155"/>
      <c r="AS131" s="138">
        <f>'[3]Relatório Empregados II'!$DQ132:$DQ132</f>
        <v>0</v>
      </c>
      <c r="AT131" s="167">
        <f>'[3]Relatório Empregados II'!$DT132</f>
        <v>0</v>
      </c>
      <c r="AU131" s="165">
        <f>'[3]Relatório Empregados II'!$DV132</f>
        <v>0</v>
      </c>
      <c r="AV131" s="165">
        <f>'[3]Relatório Empregados II'!$DX132</f>
        <v>0</v>
      </c>
      <c r="AW131" s="154">
        <f>'[3]Relatório Empregados II'!$DZ132</f>
        <v>0</v>
      </c>
      <c r="AX131" s="154">
        <f>'[3]Relatório Empregados II'!$EB132</f>
        <v>0</v>
      </c>
      <c r="AY131" s="165" t="str">
        <f>'[3]Relatório Empregados II'!$ED132</f>
        <v>SALA DE ATENTIMENTO SOCIAL</v>
      </c>
      <c r="AZ131" s="154">
        <f>'[3]Relatório Empregados II'!$EH132</f>
        <v>0</v>
      </c>
      <c r="BA131" s="154">
        <f>'[3]Relatório Empregados II'!$EJ132</f>
        <v>0</v>
      </c>
    </row>
    <row r="132" spans="1:53">
      <c r="A132" s="168" t="str">
        <f>IFERROR(('[3]Relatório Empregados II'!$A133:$B133),"")</f>
        <v>31/07/2020</v>
      </c>
      <c r="B132" s="140" t="str">
        <f>'[3]Relatório Empregados II'!$D133:$D133</f>
        <v>12955134000900</v>
      </c>
      <c r="C132" s="156" t="str">
        <f>'[3]Relatório Empregados II'!$G133:$G133</f>
        <v>INSTITUTO DIVA ALVES DO BRASIL</v>
      </c>
      <c r="D132" s="159" t="str">
        <f>'[3]Relatório Empregados II'!$J133</f>
        <v>6033075</v>
      </c>
      <c r="E132" s="141" t="str">
        <f>'[3]Relatório Empregados II'!$L133:L133</f>
        <v>UPA 24H PARQUE LAFAIETE - DUQUE DE CAXIAS I</v>
      </c>
      <c r="F132" s="142" t="str">
        <f>'[3]Relatório Empregados II'!$P133:$P133</f>
        <v>0008/2020</v>
      </c>
      <c r="G132" s="171" cm="1">
        <f t="array" ref="G132">'[3]Relatório Empregados II'!$T133:T133</f>
        <v>2020</v>
      </c>
      <c r="H132" s="143" t="str">
        <f>'[3]Relatório Empregados II'!$W133</f>
        <v>07</v>
      </c>
      <c r="I132" s="144">
        <f>'[3]Relatório Empregados II'!$Y133:$Y133</f>
        <v>0</v>
      </c>
      <c r="J132" s="145">
        <f>'[3]Relatório Empregados II'!$AB133:$AB133</f>
        <v>0</v>
      </c>
      <c r="K132" s="160">
        <f>'[3]Relatório Empregados II'!$AE133:$AE133</f>
        <v>0</v>
      </c>
      <c r="L132" s="161" cm="1">
        <f t="array" ref="L132">'[3]Relatório Empregados II'!$AI133:$AI133</f>
        <v>251605</v>
      </c>
      <c r="M132" s="147">
        <f>'[3]Relatório Empregados II'!$AL133:$AL133</f>
        <v>0</v>
      </c>
      <c r="N132" s="148">
        <f>'[3]Relatório Empregados II'!$AP133</f>
        <v>0</v>
      </c>
      <c r="O132" s="161">
        <f>'[3]Relatório Empregados II'!$AR133</f>
        <v>0</v>
      </c>
      <c r="P132" s="149">
        <f>'[3]Relatório Empregados II'!$AT133:$AT133</f>
        <v>0</v>
      </c>
      <c r="Q132" s="150">
        <f>'[3]Relatório Empregados II'!$AX133:$AX133</f>
        <v>150</v>
      </c>
      <c r="R132" s="151">
        <f>'[3]Relatório Empregados II'!$BA133:$BA133</f>
        <v>0</v>
      </c>
      <c r="S132" s="152" t="str">
        <f>'[3]Relatório Empregados II'!$BE133:$BE133</f>
        <v/>
      </c>
      <c r="T132" s="152" t="str">
        <f>'[3]Relatório Empregados II'!$BH133:$BH133</f>
        <v>CLT</v>
      </c>
      <c r="U132" s="146">
        <f>'[3]Relatório Empregados II'!$BK133:$BK133</f>
        <v>0</v>
      </c>
      <c r="V132" s="163">
        <f>'[3]Relatório Empregados II'!$BN133</f>
        <v>0</v>
      </c>
      <c r="W132" s="204">
        <f>'[3]Relatório Empregados II'!$BP133</f>
        <v>0</v>
      </c>
      <c r="X132" s="138">
        <f>'[3]Relatório Empregados II'!$BR133:$BR133</f>
        <v>3158.97</v>
      </c>
      <c r="Y132" s="155">
        <f>'[3]Relatório Empregados II'!$BU133</f>
        <v>0</v>
      </c>
      <c r="Z132" s="165">
        <f>'[3]Relatório Empregados II'!$BW133:$BW133</f>
        <v>0</v>
      </c>
      <c r="AA132" s="166">
        <f>'[3]Relatório Empregados II'!$CA133:$CA133</f>
        <v>0</v>
      </c>
      <c r="AB132" s="166">
        <f>'[3]Relatório Empregados II'!$CD133:$CD133</f>
        <v>209</v>
      </c>
      <c r="AC132" s="166">
        <f>'[3]Relatório Empregados II'!$CG133:$CG133</f>
        <v>0</v>
      </c>
      <c r="AD132" s="166">
        <f>'[3]Relatório Empregados II'!$CJ133</f>
        <v>0</v>
      </c>
      <c r="AE132" s="166">
        <f>'[3]Relatório Empregados II'!$CL133</f>
        <v>0</v>
      </c>
      <c r="AF132" s="166">
        <f>'[3]Relatório Empregados II'!$CN133:$CN133</f>
        <v>0</v>
      </c>
      <c r="AG132" s="166">
        <f>'[3]Relatório Empregados II'!$CQ133</f>
        <v>0</v>
      </c>
      <c r="AH132" s="138">
        <f>'[3]Relatório Empregados II'!$CS133:$CS133</f>
        <v>269.43</v>
      </c>
      <c r="AI132" s="155">
        <f>'[3]Relatório Empregados II'!$CV133:$CV133</f>
        <v>0</v>
      </c>
      <c r="AJ132" s="138">
        <f>'[3]Relatório Empregados II'!$CY133:$CY133</f>
        <v>936.29566</v>
      </c>
      <c r="AK132" s="155">
        <f>'[3]Relatório Empregados II'!$DB133:$DB133</f>
        <v>936.29566</v>
      </c>
      <c r="AL132" s="138">
        <f>'[3]Relatório Empregados II'!$DE133:$DE133</f>
        <v>0</v>
      </c>
      <c r="AM132" s="138">
        <f>'[3]Relatório Empregados II'!$DH133</f>
        <v>0</v>
      </c>
      <c r="AN132" s="155">
        <f>'[3]Relatório Empregados II'!$DJ133</f>
        <v>936.29566</v>
      </c>
      <c r="AO132" s="138">
        <f>'[3]Relatório Empregados II'!$DL133</f>
        <v>0</v>
      </c>
      <c r="AP132" s="138">
        <f>'[3]Relatório Empregados II'!$DM$3:$DM133</f>
        <v>0</v>
      </c>
      <c r="AQ132" s="155"/>
      <c r="AR132" s="155"/>
      <c r="AS132" s="138">
        <f>'[3]Relatório Empregados II'!$DQ133:$DQ133</f>
        <v>0</v>
      </c>
      <c r="AT132" s="167">
        <f>'[3]Relatório Empregados II'!$DT133</f>
        <v>0</v>
      </c>
      <c r="AU132" s="165">
        <f>'[3]Relatório Empregados II'!$DV133</f>
        <v>0</v>
      </c>
      <c r="AV132" s="165">
        <f>'[3]Relatório Empregados II'!$DX133</f>
        <v>0</v>
      </c>
      <c r="AW132" s="154">
        <f>'[3]Relatório Empregados II'!$DZ133</f>
        <v>0</v>
      </c>
      <c r="AX132" s="154">
        <f>'[3]Relatório Empregados II'!$EB133</f>
        <v>0</v>
      </c>
      <c r="AY132" s="165" t="str">
        <f>'[3]Relatório Empregados II'!$ED133</f>
        <v>SALA DE ATENTIMENTO SOCIAL</v>
      </c>
      <c r="AZ132" s="154">
        <f>'[3]Relatório Empregados II'!$EH133</f>
        <v>0</v>
      </c>
      <c r="BA132" s="154">
        <f>'[3]Relatório Empregados II'!$EJ133</f>
        <v>0</v>
      </c>
    </row>
    <row r="133" spans="1:53">
      <c r="A133" s="168" t="str">
        <f>IFERROR(('[3]Relatório Empregados II'!$A134:$B134),"")</f>
        <v>31/07/2020</v>
      </c>
      <c r="B133" s="140" t="str">
        <f>'[3]Relatório Empregados II'!$D134:$D134</f>
        <v>12955134000900</v>
      </c>
      <c r="C133" s="156" t="str">
        <f>'[3]Relatório Empregados II'!$G134:$G134</f>
        <v>INSTITUTO DIVA ALVES DO BRASIL</v>
      </c>
      <c r="D133" s="159" t="str">
        <f>'[3]Relatório Empregados II'!$J134</f>
        <v>6033075</v>
      </c>
      <c r="E133" s="141" t="str">
        <f>'[3]Relatório Empregados II'!$L134:L134</f>
        <v>UPA 24H PARQUE LAFAIETE - DUQUE DE CAXIAS I</v>
      </c>
      <c r="F133" s="142" t="str">
        <f>'[3]Relatório Empregados II'!$P134:$P134</f>
        <v>0008/2020</v>
      </c>
      <c r="G133" s="171" cm="1">
        <f t="array" ref="G133">'[3]Relatório Empregados II'!$T134:T134</f>
        <v>2020</v>
      </c>
      <c r="H133" s="143" t="str">
        <f>'[3]Relatório Empregados II'!$W134</f>
        <v>07</v>
      </c>
      <c r="I133" s="144">
        <f>'[3]Relatório Empregados II'!$Y134:$Y134</f>
        <v>0</v>
      </c>
      <c r="J133" s="145">
        <f>'[3]Relatório Empregados II'!$AB134:$AB134</f>
        <v>0</v>
      </c>
      <c r="K133" s="160">
        <f>'[3]Relatório Empregados II'!$AE134:$AE134</f>
        <v>0</v>
      </c>
      <c r="L133" s="161" cm="1">
        <f t="array" ref="L133">'[3]Relatório Empregados II'!$AI134:$AI134</f>
        <v>514320</v>
      </c>
      <c r="M133" s="147">
        <f>'[3]Relatório Empregados II'!$AL134:$AL134</f>
        <v>0</v>
      </c>
      <c r="N133" s="148">
        <f>'[3]Relatório Empregados II'!$AP134</f>
        <v>0</v>
      </c>
      <c r="O133" s="161">
        <f>'[3]Relatório Empregados II'!$AR134</f>
        <v>0</v>
      </c>
      <c r="P133" s="149">
        <f>'[3]Relatório Empregados II'!$AT134:$AT134</f>
        <v>0</v>
      </c>
      <c r="Q133" s="150">
        <f>'[3]Relatório Empregados II'!$AX134:$AX134</f>
        <v>180</v>
      </c>
      <c r="R133" s="151">
        <f>'[3]Relatório Empregados II'!$BA134:$BA134</f>
        <v>0</v>
      </c>
      <c r="S133" s="152" t="str">
        <f>'[3]Relatório Empregados II'!$BE134:$BE134</f>
        <v/>
      </c>
      <c r="T133" s="152" t="str">
        <f>'[3]Relatório Empregados II'!$BH134:$BH134</f>
        <v>CLT</v>
      </c>
      <c r="U133" s="146">
        <f>'[3]Relatório Empregados II'!$BK134:$BK134</f>
        <v>0</v>
      </c>
      <c r="V133" s="163">
        <f>'[3]Relatório Empregados II'!$BN134</f>
        <v>0</v>
      </c>
      <c r="W133" s="204">
        <f>'[3]Relatório Empregados II'!$BP134</f>
        <v>0</v>
      </c>
      <c r="X133" s="138">
        <f>'[3]Relatório Empregados II'!$BR134:$BR134</f>
        <v>1238.1099999999999</v>
      </c>
      <c r="Y133" s="155">
        <f>'[3]Relatório Empregados II'!$BU134</f>
        <v>0</v>
      </c>
      <c r="Z133" s="165">
        <f>'[3]Relatório Empregados II'!$BW134:$BW134</f>
        <v>0</v>
      </c>
      <c r="AA133" s="166">
        <f>'[3]Relatório Empregados II'!$CA134:$CA134</f>
        <v>0</v>
      </c>
      <c r="AB133" s="166">
        <f>'[3]Relatório Empregados II'!$CD134:$CD134</f>
        <v>209</v>
      </c>
      <c r="AC133" s="166">
        <f>'[3]Relatório Empregados II'!$CG134:$CG134</f>
        <v>0</v>
      </c>
      <c r="AD133" s="166">
        <f>'[3]Relatório Empregados II'!$CJ134</f>
        <v>0</v>
      </c>
      <c r="AE133" s="166">
        <f>'[3]Relatório Empregados II'!$CL134</f>
        <v>0</v>
      </c>
      <c r="AF133" s="166">
        <f>'[3]Relatório Empregados II'!$CN134:$CN134</f>
        <v>0</v>
      </c>
      <c r="AG133" s="166">
        <f>'[3]Relatório Empregados II'!$CQ134</f>
        <v>0</v>
      </c>
      <c r="AH133" s="138">
        <f>'[3]Relatório Empregados II'!$CS134:$CS134</f>
        <v>115.76</v>
      </c>
      <c r="AI133" s="155">
        <f>'[3]Relatório Empregados II'!$CV134:$CV134</f>
        <v>0</v>
      </c>
      <c r="AJ133" s="138">
        <f>'[3]Relatório Empregados II'!$CY134:$CY134</f>
        <v>402.29658000000001</v>
      </c>
      <c r="AK133" s="155">
        <f>'[3]Relatório Empregados II'!$DB134:$DB134</f>
        <v>402.29658000000001</v>
      </c>
      <c r="AL133" s="138">
        <f>'[3]Relatório Empregados II'!$DE134:$DE134</f>
        <v>0</v>
      </c>
      <c r="AM133" s="138">
        <f>'[3]Relatório Empregados II'!$DH134</f>
        <v>0</v>
      </c>
      <c r="AN133" s="155">
        <f>'[3]Relatório Empregados II'!$DJ134</f>
        <v>402.29658000000001</v>
      </c>
      <c r="AO133" s="138">
        <f>'[3]Relatório Empregados II'!$DL134</f>
        <v>0</v>
      </c>
      <c r="AP133" s="138">
        <f>'[3]Relatório Empregados II'!$DM$3:$DM134</f>
        <v>0</v>
      </c>
      <c r="AQ133" s="155"/>
      <c r="AR133" s="155"/>
      <c r="AS133" s="138">
        <f>'[3]Relatório Empregados II'!$DQ134:$DQ134</f>
        <v>0</v>
      </c>
      <c r="AT133" s="167">
        <f>'[3]Relatório Empregados II'!$DT134</f>
        <v>0</v>
      </c>
      <c r="AU133" s="165">
        <f>'[3]Relatório Empregados II'!$DV134</f>
        <v>0</v>
      </c>
      <c r="AV133" s="165">
        <f>'[3]Relatório Empregados II'!$DX134</f>
        <v>0</v>
      </c>
      <c r="AW133" s="154">
        <f>'[3]Relatório Empregados II'!$DZ134</f>
        <v>0</v>
      </c>
      <c r="AX133" s="154">
        <f>'[3]Relatório Empregados II'!$EB134</f>
        <v>0</v>
      </c>
      <c r="AY133" s="165" t="str">
        <f>'[3]Relatório Empregados II'!$ED134</f>
        <v>HIGIENIZAÇAO</v>
      </c>
      <c r="AZ133" s="154">
        <f>'[3]Relatório Empregados II'!$EH134</f>
        <v>0</v>
      </c>
      <c r="BA133" s="154">
        <f>'[3]Relatório Empregados II'!$EJ134</f>
        <v>0</v>
      </c>
    </row>
    <row r="134" spans="1:53">
      <c r="A134" s="168" t="str">
        <f>IFERROR(('[3]Relatório Empregados II'!$A135:$B135),"")</f>
        <v>31/07/2020</v>
      </c>
      <c r="B134" s="140" t="str">
        <f>'[3]Relatório Empregados II'!$D135:$D135</f>
        <v>12955134000900</v>
      </c>
      <c r="C134" s="156" t="str">
        <f>'[3]Relatório Empregados II'!$G135:$G135</f>
        <v>INSTITUTO DIVA ALVES DO BRASIL</v>
      </c>
      <c r="D134" s="159" t="str">
        <f>'[3]Relatório Empregados II'!$J135</f>
        <v>6033075</v>
      </c>
      <c r="E134" s="141" t="str">
        <f>'[3]Relatório Empregados II'!$L135:L135</f>
        <v>UPA 24H PARQUE LAFAIETE - DUQUE DE CAXIAS I</v>
      </c>
      <c r="F134" s="142" t="str">
        <f>'[3]Relatório Empregados II'!$P135:$P135</f>
        <v>0008/2020</v>
      </c>
      <c r="G134" s="171" cm="1">
        <f t="array" ref="G134">'[3]Relatório Empregados II'!$T135:T135</f>
        <v>2020</v>
      </c>
      <c r="H134" s="143" t="str">
        <f>'[3]Relatório Empregados II'!$W135</f>
        <v>07</v>
      </c>
      <c r="I134" s="144">
        <f>'[3]Relatório Empregados II'!$Y135:$Y135</f>
        <v>0</v>
      </c>
      <c r="J134" s="145">
        <f>'[3]Relatório Empregados II'!$AB135:$AB135</f>
        <v>0</v>
      </c>
      <c r="K134" s="160">
        <f>'[3]Relatório Empregados II'!$AE135:$AE135</f>
        <v>0</v>
      </c>
      <c r="L134" s="161" cm="1">
        <f t="array" ref="L134">'[3]Relatório Empregados II'!$AI135:$AI135</f>
        <v>322205</v>
      </c>
      <c r="M134" s="147">
        <f>'[3]Relatório Empregados II'!$AL135:$AL135</f>
        <v>0</v>
      </c>
      <c r="N134" s="148">
        <f>'[3]Relatório Empregados II'!$AP135</f>
        <v>0</v>
      </c>
      <c r="O134" s="161">
        <f>'[3]Relatório Empregados II'!$AR135</f>
        <v>0</v>
      </c>
      <c r="P134" s="149">
        <f>'[3]Relatório Empregados II'!$AT135:$AT135</f>
        <v>0</v>
      </c>
      <c r="Q134" s="150">
        <f>'[3]Relatório Empregados II'!$AX135:$AX135</f>
        <v>180</v>
      </c>
      <c r="R134" s="151">
        <f>'[3]Relatório Empregados II'!$BA135:$BA135</f>
        <v>0</v>
      </c>
      <c r="S134" s="152" t="str">
        <f>'[3]Relatório Empregados II'!$BE135:$BE135</f>
        <v/>
      </c>
      <c r="T134" s="152" t="str">
        <f>'[3]Relatório Empregados II'!$BH135:$BH135</f>
        <v>CLT</v>
      </c>
      <c r="U134" s="146">
        <f>'[3]Relatório Empregados II'!$BK135:$BK135</f>
        <v>0</v>
      </c>
      <c r="V134" s="163">
        <f>'[3]Relatório Empregados II'!$BN135</f>
        <v>0</v>
      </c>
      <c r="W134" s="204">
        <f>'[3]Relatório Empregados II'!$BP135</f>
        <v>0</v>
      </c>
      <c r="X134" s="138">
        <f>'[3]Relatório Empregados II'!$BR135:$BR135</f>
        <v>1665.93</v>
      </c>
      <c r="Y134" s="155">
        <f>'[3]Relatório Empregados II'!$BU135</f>
        <v>0</v>
      </c>
      <c r="Z134" s="165">
        <f>'[3]Relatório Empregados II'!$BW135:$BW135</f>
        <v>0</v>
      </c>
      <c r="AA134" s="166">
        <f>'[3]Relatório Empregados II'!$CA135:$CA135</f>
        <v>0</v>
      </c>
      <c r="AB134" s="166">
        <f>'[3]Relatório Empregados II'!$CD135:$CD135</f>
        <v>0</v>
      </c>
      <c r="AC134" s="166">
        <f>'[3]Relatório Empregados II'!$CG135:$CG135</f>
        <v>0</v>
      </c>
      <c r="AD134" s="166">
        <f>'[3]Relatório Empregados II'!$CJ135</f>
        <v>0</v>
      </c>
      <c r="AE134" s="166">
        <f>'[3]Relatório Empregados II'!$CL135</f>
        <v>0</v>
      </c>
      <c r="AF134" s="166">
        <f>'[3]Relatório Empregados II'!$CN135:$CN135</f>
        <v>0</v>
      </c>
      <c r="AG134" s="166">
        <f>'[3]Relatório Empregados II'!$CQ135</f>
        <v>0</v>
      </c>
      <c r="AH134" s="138">
        <f>'[3]Relatório Empregados II'!$CS135:$CS135</f>
        <v>133.27000000000001</v>
      </c>
      <c r="AI134" s="155">
        <f>'[3]Relatório Empregados II'!$CV135:$CV135</f>
        <v>0</v>
      </c>
      <c r="AJ134" s="138">
        <f>'[3]Relatório Empregados II'!$CY135:$CY135</f>
        <v>463.12853999999999</v>
      </c>
      <c r="AK134" s="155">
        <f>'[3]Relatório Empregados II'!$DB135:$DB135</f>
        <v>463.12853999999999</v>
      </c>
      <c r="AL134" s="138">
        <f>'[3]Relatório Empregados II'!$DE135:$DE135</f>
        <v>0</v>
      </c>
      <c r="AM134" s="138">
        <f>'[3]Relatório Empregados II'!$DH135</f>
        <v>0</v>
      </c>
      <c r="AN134" s="155">
        <f>'[3]Relatório Empregados II'!$DJ135</f>
        <v>463.12853999999999</v>
      </c>
      <c r="AO134" s="138">
        <f>'[3]Relatório Empregados II'!$DL135</f>
        <v>0</v>
      </c>
      <c r="AP134" s="138">
        <f>'[3]Relatório Empregados II'!$DM$3:$DM135</f>
        <v>0</v>
      </c>
      <c r="AQ134" s="155"/>
      <c r="AR134" s="155"/>
      <c r="AS134" s="138">
        <f>'[3]Relatório Empregados II'!$DQ135:$DQ135</f>
        <v>0</v>
      </c>
      <c r="AT134" s="167">
        <f>'[3]Relatório Empregados II'!$DT135</f>
        <v>0</v>
      </c>
      <c r="AU134" s="165">
        <f>'[3]Relatório Empregados II'!$DV135</f>
        <v>0</v>
      </c>
      <c r="AV134" s="165">
        <f>'[3]Relatório Empregados II'!$DX135</f>
        <v>0</v>
      </c>
      <c r="AW134" s="154">
        <f>'[3]Relatório Empregados II'!$DZ135</f>
        <v>0</v>
      </c>
      <c r="AX134" s="154">
        <f>'[3]Relatório Empregados II'!$EB135</f>
        <v>0</v>
      </c>
      <c r="AY134" s="165" t="str">
        <f>'[3]Relatório Empregados II'!$ED135</f>
        <v>SALA DE OBSERVAÇÃO PEDIATRICA</v>
      </c>
      <c r="AZ134" s="154">
        <f>'[3]Relatório Empregados II'!$EH135</f>
        <v>0</v>
      </c>
      <c r="BA134" s="154">
        <f>'[3]Relatório Empregados II'!$EJ135</f>
        <v>0</v>
      </c>
    </row>
    <row r="135" spans="1:53">
      <c r="A135" s="168">
        <f>IFERROR(('[3]Relatório Empregados II'!$A136:$B136),"")</f>
        <v>0</v>
      </c>
      <c r="B135" s="140">
        <f>'[3]Relatório Empregados II'!$D136:$D136</f>
        <v>0</v>
      </c>
      <c r="C135" s="156">
        <f>'[3]Relatório Empregados II'!$G136:$G136</f>
        <v>0</v>
      </c>
      <c r="D135" s="159">
        <f>'[3]Relatório Empregados II'!$J136</f>
        <v>0</v>
      </c>
      <c r="E135" s="141">
        <f>'[3]Relatório Empregados II'!$L136:L136</f>
        <v>0</v>
      </c>
      <c r="F135" s="142">
        <f>'[3]Relatório Empregados II'!$P136:$P136</f>
        <v>0</v>
      </c>
      <c r="G135" s="171" cm="1">
        <f t="array" ref="G135">'[3]Relatório Empregados II'!$T136:T136</f>
        <v>0</v>
      </c>
      <c r="H135" s="143">
        <f>'[3]Relatório Empregados II'!$W136</f>
        <v>0</v>
      </c>
      <c r="I135" s="144">
        <f>'[3]Relatório Empregados II'!$Y136:$Y136</f>
        <v>0</v>
      </c>
      <c r="J135" s="145">
        <f>'[3]Relatório Empregados II'!$AB136:$AB136</f>
        <v>0</v>
      </c>
      <c r="K135" s="160">
        <f>'[3]Relatório Empregados II'!$AE136:$AE136</f>
        <v>0</v>
      </c>
      <c r="L135" s="161" cm="1">
        <f t="array" ref="L135">'[3]Relatório Empregados II'!$AI136:$AI136</f>
        <v>0</v>
      </c>
      <c r="M135" s="147">
        <f>'[3]Relatório Empregados II'!$AL136:$AL136</f>
        <v>0</v>
      </c>
      <c r="N135" s="148">
        <f>'[3]Relatório Empregados II'!$AP136</f>
        <v>0</v>
      </c>
      <c r="O135" s="161">
        <f>'[3]Relatório Empregados II'!$AR136</f>
        <v>0</v>
      </c>
      <c r="P135" s="149">
        <f>'[3]Relatório Empregados II'!$AT136:$AT136</f>
        <v>0</v>
      </c>
      <c r="Q135" s="150">
        <f>'[3]Relatório Empregados II'!$AX136:$AX136</f>
        <v>0</v>
      </c>
      <c r="R135" s="151">
        <f>'[3]Relatório Empregados II'!$BA136:$BA136</f>
        <v>0</v>
      </c>
      <c r="S135" s="152">
        <f>'[3]Relatório Empregados II'!$BE136:$BE136</f>
        <v>0</v>
      </c>
      <c r="T135" s="152">
        <f>'[3]Relatório Empregados II'!$BH136:$BH136</f>
        <v>0</v>
      </c>
      <c r="U135" s="146">
        <f>'[3]Relatório Empregados II'!$BK136:$BK136</f>
        <v>0</v>
      </c>
      <c r="V135" s="163">
        <f>'[3]Relatório Empregados II'!$BN136</f>
        <v>0</v>
      </c>
      <c r="W135" s="204">
        <f>'[3]Relatório Empregados II'!$BP136</f>
        <v>0</v>
      </c>
      <c r="X135" s="138">
        <f>'[3]Relatório Empregados II'!$BR136:$BR136</f>
        <v>0</v>
      </c>
      <c r="Y135" s="155">
        <f>'[3]Relatório Empregados II'!$BU136</f>
        <v>0</v>
      </c>
      <c r="Z135" s="165">
        <f>'[3]Relatório Empregados II'!$BW136:$BW136</f>
        <v>0</v>
      </c>
      <c r="AA135" s="166">
        <f>'[3]Relatório Empregados II'!$CA136:$CA136</f>
        <v>0</v>
      </c>
      <c r="AB135" s="166">
        <f>'[3]Relatório Empregados II'!$CD136:$CD136</f>
        <v>0</v>
      </c>
      <c r="AC135" s="166">
        <f>'[3]Relatório Empregados II'!$CG136:$CG136</f>
        <v>0</v>
      </c>
      <c r="AD135" s="166">
        <f>'[3]Relatório Empregados II'!$CJ136</f>
        <v>0</v>
      </c>
      <c r="AE135" s="166">
        <f>'[3]Relatório Empregados II'!$CL136</f>
        <v>0</v>
      </c>
      <c r="AF135" s="166">
        <f>'[3]Relatório Empregados II'!$CN136:$CN136</f>
        <v>0</v>
      </c>
      <c r="AG135" s="166">
        <f>'[3]Relatório Empregados II'!$CQ136</f>
        <v>0</v>
      </c>
      <c r="AH135" s="138">
        <f>'[3]Relatório Empregados II'!$CS136:$CS136</f>
        <v>0</v>
      </c>
      <c r="AI135" s="155">
        <f>'[3]Relatório Empregados II'!$CV136:$CV136</f>
        <v>0</v>
      </c>
      <c r="AJ135" s="138">
        <f>'[3]Relatório Empregados II'!$CY136:$CY136</f>
        <v>0</v>
      </c>
      <c r="AK135" s="155">
        <f>'[3]Relatório Empregados II'!$DB136:$DB136</f>
        <v>0</v>
      </c>
      <c r="AL135" s="138">
        <f>'[3]Relatório Empregados II'!$DE136:$DE136</f>
        <v>0</v>
      </c>
      <c r="AM135" s="138">
        <f>'[3]Relatório Empregados II'!$DH136</f>
        <v>0</v>
      </c>
      <c r="AN135" s="155">
        <f>'[3]Relatório Empregados II'!$DJ136</f>
        <v>0</v>
      </c>
      <c r="AO135" s="138">
        <f>'[3]Relatório Empregados II'!$DL136</f>
        <v>0</v>
      </c>
      <c r="AP135" s="138">
        <f>'[3]Relatório Empregados II'!$DM$3:$DM136</f>
        <v>0</v>
      </c>
      <c r="AQ135" s="155"/>
      <c r="AR135" s="155"/>
      <c r="AS135" s="138">
        <f>'[3]Relatório Empregados II'!$DQ136:$DQ136</f>
        <v>0</v>
      </c>
      <c r="AT135" s="167">
        <f>'[3]Relatório Empregados II'!$DT136</f>
        <v>0</v>
      </c>
      <c r="AU135" s="165">
        <f>'[3]Relatório Empregados II'!$DV136</f>
        <v>0</v>
      </c>
      <c r="AV135" s="165">
        <f>'[3]Relatório Empregados II'!$DX136</f>
        <v>0</v>
      </c>
      <c r="AW135" s="154">
        <f>'[3]Relatório Empregados II'!$DZ136</f>
        <v>0</v>
      </c>
      <c r="AX135" s="154">
        <f>'[3]Relatório Empregados II'!$EB136</f>
        <v>0</v>
      </c>
      <c r="AY135" s="165">
        <f>'[3]Relatório Empregados II'!$ED136</f>
        <v>0</v>
      </c>
      <c r="AZ135" s="154">
        <f>'[3]Relatório Empregados II'!$EH136</f>
        <v>0</v>
      </c>
      <c r="BA135" s="154">
        <f>'[3]Relatório Empregados II'!$EJ136</f>
        <v>0</v>
      </c>
    </row>
    <row r="136" spans="1:53">
      <c r="A136" s="168">
        <f>IFERROR(('[3]Relatório Empregados II'!$A137:$B137),"")</f>
        <v>0</v>
      </c>
      <c r="B136" s="140">
        <f>'[3]Relatório Empregados II'!$D137:$D137</f>
        <v>0</v>
      </c>
      <c r="C136" s="156">
        <f>'[3]Relatório Empregados II'!$G137:$G137</f>
        <v>0</v>
      </c>
      <c r="D136" s="159">
        <f>'[3]Relatório Empregados II'!$J137</f>
        <v>0</v>
      </c>
      <c r="E136" s="141">
        <f>'[3]Relatório Empregados II'!$L137:L137</f>
        <v>0</v>
      </c>
      <c r="F136" s="142">
        <f>'[3]Relatório Empregados II'!$P137:$P137</f>
        <v>0</v>
      </c>
      <c r="G136" s="171" cm="1">
        <f t="array" ref="G136">'[3]Relatório Empregados II'!$T137:T137</f>
        <v>0</v>
      </c>
      <c r="H136" s="143">
        <f>'[3]Relatório Empregados II'!$W137</f>
        <v>0</v>
      </c>
      <c r="I136" s="144">
        <f>'[3]Relatório Empregados II'!$Y137:$Y137</f>
        <v>0</v>
      </c>
      <c r="J136" s="145">
        <f>'[3]Relatório Empregados II'!$AB137:$AB137</f>
        <v>0</v>
      </c>
      <c r="K136" s="160">
        <f>'[3]Relatório Empregados II'!$AE137:$AE137</f>
        <v>0</v>
      </c>
      <c r="L136" s="161" cm="1">
        <f t="array" ref="L136">'[3]Relatório Empregados II'!$AI137:$AI137</f>
        <v>0</v>
      </c>
      <c r="M136" s="147">
        <f>'[3]Relatório Empregados II'!$AL137:$AL137</f>
        <v>0</v>
      </c>
      <c r="N136" s="148">
        <f>'[3]Relatório Empregados II'!$AP137</f>
        <v>0</v>
      </c>
      <c r="O136" s="161">
        <f>'[3]Relatório Empregados II'!$AR137</f>
        <v>0</v>
      </c>
      <c r="P136" s="149">
        <f>'[3]Relatório Empregados II'!$AT137:$AT137</f>
        <v>0</v>
      </c>
      <c r="Q136" s="150">
        <f>'[3]Relatório Empregados II'!$AX137:$AX137</f>
        <v>0</v>
      </c>
      <c r="R136" s="151">
        <f>'[3]Relatório Empregados II'!$BA137:$BA137</f>
        <v>0</v>
      </c>
      <c r="S136" s="152">
        <f>'[3]Relatório Empregados II'!$BE137:$BE137</f>
        <v>0</v>
      </c>
      <c r="T136" s="152">
        <f>'[3]Relatório Empregados II'!$BH137:$BH137</f>
        <v>0</v>
      </c>
      <c r="U136" s="146">
        <f>'[3]Relatório Empregados II'!$BK137:$BK137</f>
        <v>0</v>
      </c>
      <c r="V136" s="163">
        <f>'[3]Relatório Empregados II'!$BN137</f>
        <v>0</v>
      </c>
      <c r="W136" s="204">
        <f>'[3]Relatório Empregados II'!$BP137</f>
        <v>0</v>
      </c>
      <c r="X136" s="138">
        <f>'[3]Relatório Empregados II'!$BR137:$BR137</f>
        <v>0</v>
      </c>
      <c r="Y136" s="155">
        <f>'[3]Relatório Empregados II'!$BU137</f>
        <v>0</v>
      </c>
      <c r="Z136" s="165">
        <f>'[3]Relatório Empregados II'!$BW137:$BW137</f>
        <v>0</v>
      </c>
      <c r="AA136" s="166">
        <f>'[3]Relatório Empregados II'!$CA137:$CA137</f>
        <v>0</v>
      </c>
      <c r="AB136" s="166">
        <f>'[3]Relatório Empregados II'!$CD137:$CD137</f>
        <v>0</v>
      </c>
      <c r="AC136" s="166">
        <f>'[3]Relatório Empregados II'!$CG137:$CG137</f>
        <v>0</v>
      </c>
      <c r="AD136" s="166">
        <f>'[3]Relatório Empregados II'!$CJ137</f>
        <v>0</v>
      </c>
      <c r="AE136" s="166">
        <f>'[3]Relatório Empregados II'!$CL137</f>
        <v>0</v>
      </c>
      <c r="AF136" s="166">
        <f>'[3]Relatório Empregados II'!$CN137:$CN137</f>
        <v>0</v>
      </c>
      <c r="AG136" s="166">
        <f>'[3]Relatório Empregados II'!$CQ137</f>
        <v>0</v>
      </c>
      <c r="AH136" s="138">
        <f>'[3]Relatório Empregados II'!$CS137:$CS137</f>
        <v>0</v>
      </c>
      <c r="AI136" s="155">
        <f>'[3]Relatório Empregados II'!$CV137:$CV137</f>
        <v>0</v>
      </c>
      <c r="AJ136" s="138">
        <f>'[3]Relatório Empregados II'!$CY137:$CY137</f>
        <v>0</v>
      </c>
      <c r="AK136" s="155">
        <f>'[3]Relatório Empregados II'!$DB137:$DB137</f>
        <v>0</v>
      </c>
      <c r="AL136" s="138">
        <f>'[3]Relatório Empregados II'!$DE137:$DE137</f>
        <v>0</v>
      </c>
      <c r="AM136" s="138">
        <f>'[3]Relatório Empregados II'!$DH137</f>
        <v>0</v>
      </c>
      <c r="AN136" s="155">
        <f>'[3]Relatório Empregados II'!$DJ137</f>
        <v>0</v>
      </c>
      <c r="AO136" s="138">
        <f>'[3]Relatório Empregados II'!$DL137</f>
        <v>0</v>
      </c>
      <c r="AP136" s="138">
        <f>'[3]Relatório Empregados II'!$DM$3:$DM137</f>
        <v>0</v>
      </c>
      <c r="AQ136" s="155"/>
      <c r="AR136" s="155"/>
      <c r="AS136" s="138">
        <f>'[3]Relatório Empregados II'!$DQ137:$DQ137</f>
        <v>0</v>
      </c>
      <c r="AT136" s="167">
        <f>'[3]Relatório Empregados II'!$DT137</f>
        <v>0</v>
      </c>
      <c r="AU136" s="165">
        <f>'[3]Relatório Empregados II'!$DV137</f>
        <v>0</v>
      </c>
      <c r="AV136" s="165">
        <f>'[3]Relatório Empregados II'!$DX137</f>
        <v>0</v>
      </c>
      <c r="AW136" s="154">
        <f>'[3]Relatório Empregados II'!$DZ137</f>
        <v>0</v>
      </c>
      <c r="AX136" s="154">
        <f>'[3]Relatório Empregados II'!$EB137</f>
        <v>0</v>
      </c>
      <c r="AY136" s="165">
        <f>'[3]Relatório Empregados II'!$ED137</f>
        <v>0</v>
      </c>
      <c r="AZ136" s="154">
        <f>'[3]Relatório Empregados II'!$EH137</f>
        <v>0</v>
      </c>
      <c r="BA136" s="154">
        <f>'[3]Relatório Empregados II'!$EJ137</f>
        <v>0</v>
      </c>
    </row>
    <row r="137" spans="1:53">
      <c r="A137" s="168">
        <f>IFERROR(('[3]Relatório Empregados II'!$A138:$B138),"")</f>
        <v>0</v>
      </c>
      <c r="B137" s="140">
        <f>'[3]Relatório Empregados II'!$D138:$D138</f>
        <v>0</v>
      </c>
      <c r="C137" s="156">
        <f>'[3]Relatório Empregados II'!$G138:$G138</f>
        <v>0</v>
      </c>
      <c r="D137" s="159">
        <f>'[3]Relatório Empregados II'!$J138</f>
        <v>0</v>
      </c>
      <c r="E137" s="141">
        <f>'[3]Relatório Empregados II'!$L138:L138</f>
        <v>0</v>
      </c>
      <c r="F137" s="142">
        <f>'[3]Relatório Empregados II'!$P138:$P138</f>
        <v>0</v>
      </c>
      <c r="G137" s="171" cm="1">
        <f t="array" ref="G137">'[3]Relatório Empregados II'!$T138:T138</f>
        <v>0</v>
      </c>
      <c r="H137" s="143">
        <f>'[3]Relatório Empregados II'!$W138</f>
        <v>0</v>
      </c>
      <c r="I137" s="144">
        <f>'[3]Relatório Empregados II'!$Y138:$Y138</f>
        <v>0</v>
      </c>
      <c r="J137" s="145">
        <f>'[3]Relatório Empregados II'!$AB138:$AB138</f>
        <v>0</v>
      </c>
      <c r="K137" s="160">
        <f>'[3]Relatório Empregados II'!$AE138:$AE138</f>
        <v>0</v>
      </c>
      <c r="L137" s="161" cm="1">
        <f t="array" ref="L137">'[3]Relatório Empregados II'!$AI138:$AI138</f>
        <v>0</v>
      </c>
      <c r="M137" s="147">
        <f>'[3]Relatório Empregados II'!$AL138:$AL138</f>
        <v>0</v>
      </c>
      <c r="N137" s="148">
        <f>'[3]Relatório Empregados II'!$AP138</f>
        <v>0</v>
      </c>
      <c r="O137" s="161">
        <f>'[3]Relatório Empregados II'!$AR138</f>
        <v>0</v>
      </c>
      <c r="P137" s="149">
        <f>'[3]Relatório Empregados II'!$AT138:$AT138</f>
        <v>0</v>
      </c>
      <c r="Q137" s="150">
        <f>'[3]Relatório Empregados II'!$AX138:$AX138</f>
        <v>0</v>
      </c>
      <c r="R137" s="151">
        <f>'[3]Relatório Empregados II'!$BA138:$BA138</f>
        <v>0</v>
      </c>
      <c r="S137" s="152">
        <f>'[3]Relatório Empregados II'!$BE138:$BE138</f>
        <v>0</v>
      </c>
      <c r="T137" s="152">
        <f>'[3]Relatório Empregados II'!$BH138:$BH138</f>
        <v>0</v>
      </c>
      <c r="U137" s="146">
        <f>'[3]Relatório Empregados II'!$BK138:$BK138</f>
        <v>0</v>
      </c>
      <c r="V137" s="163">
        <f>'[3]Relatório Empregados II'!$BN138</f>
        <v>0</v>
      </c>
      <c r="W137" s="204">
        <f>'[3]Relatório Empregados II'!$BP138</f>
        <v>0</v>
      </c>
      <c r="X137" s="138">
        <f>'[3]Relatório Empregados II'!$BR138:$BR138</f>
        <v>0</v>
      </c>
      <c r="Y137" s="155">
        <f>'[3]Relatório Empregados II'!$BU138</f>
        <v>0</v>
      </c>
      <c r="Z137" s="165">
        <f>'[3]Relatório Empregados II'!$BW138:$BW138</f>
        <v>0</v>
      </c>
      <c r="AA137" s="166">
        <f>'[3]Relatório Empregados II'!$CA138:$CA138</f>
        <v>0</v>
      </c>
      <c r="AB137" s="166">
        <f>'[3]Relatório Empregados II'!$CD138:$CD138</f>
        <v>0</v>
      </c>
      <c r="AC137" s="166">
        <f>'[3]Relatório Empregados II'!$CG138:$CG138</f>
        <v>0</v>
      </c>
      <c r="AD137" s="166">
        <f>'[3]Relatório Empregados II'!$CJ138</f>
        <v>0</v>
      </c>
      <c r="AE137" s="166">
        <f>'[3]Relatório Empregados II'!$CL138</f>
        <v>0</v>
      </c>
      <c r="AF137" s="166">
        <f>'[3]Relatório Empregados II'!$CN138:$CN138</f>
        <v>0</v>
      </c>
      <c r="AG137" s="166">
        <f>'[3]Relatório Empregados II'!$CQ138</f>
        <v>0</v>
      </c>
      <c r="AH137" s="138">
        <f>'[3]Relatório Empregados II'!$CS138:$CS138</f>
        <v>0</v>
      </c>
      <c r="AI137" s="155">
        <f>'[3]Relatório Empregados II'!$CV138:$CV138</f>
        <v>0</v>
      </c>
      <c r="AJ137" s="138">
        <f>'[3]Relatório Empregados II'!$CY138:$CY138</f>
        <v>0</v>
      </c>
      <c r="AK137" s="155">
        <f>'[3]Relatório Empregados II'!$DB138:$DB138</f>
        <v>0</v>
      </c>
      <c r="AL137" s="138">
        <f>'[3]Relatório Empregados II'!$DE138:$DE138</f>
        <v>0</v>
      </c>
      <c r="AM137" s="138">
        <f>'[3]Relatório Empregados II'!$DH138</f>
        <v>0</v>
      </c>
      <c r="AN137" s="155">
        <f>'[3]Relatório Empregados II'!$DJ138</f>
        <v>0</v>
      </c>
      <c r="AO137" s="138">
        <f>'[3]Relatório Empregados II'!$DL138</f>
        <v>0</v>
      </c>
      <c r="AP137" s="138">
        <f>'[3]Relatório Empregados II'!$DM$3:$DM138</f>
        <v>0</v>
      </c>
      <c r="AQ137" s="155"/>
      <c r="AR137" s="155"/>
      <c r="AS137" s="138">
        <f>'[3]Relatório Empregados II'!$DQ138:$DQ138</f>
        <v>0</v>
      </c>
      <c r="AT137" s="167">
        <f>'[3]Relatório Empregados II'!$DT138</f>
        <v>0</v>
      </c>
      <c r="AU137" s="165">
        <f>'[3]Relatório Empregados II'!$DV138</f>
        <v>0</v>
      </c>
      <c r="AV137" s="165">
        <f>'[3]Relatório Empregados II'!$DX138</f>
        <v>0</v>
      </c>
      <c r="AW137" s="154">
        <f>'[3]Relatório Empregados II'!$DZ138</f>
        <v>0</v>
      </c>
      <c r="AX137" s="154">
        <f>'[3]Relatório Empregados II'!$EB138</f>
        <v>0</v>
      </c>
      <c r="AY137" s="165">
        <f>'[3]Relatório Empregados II'!$ED138</f>
        <v>0</v>
      </c>
      <c r="AZ137" s="154">
        <f>'[3]Relatório Empregados II'!$EH138</f>
        <v>0</v>
      </c>
      <c r="BA137" s="154">
        <f>'[3]Relatório Empregados II'!$EJ138</f>
        <v>0</v>
      </c>
    </row>
    <row r="138" spans="1:53">
      <c r="A138" s="168">
        <f>IFERROR(('[3]Relatório Empregados II'!$A139:$B139),"")</f>
        <v>0</v>
      </c>
      <c r="B138" s="140">
        <f>'[3]Relatório Empregados II'!$D139:$D139</f>
        <v>0</v>
      </c>
      <c r="C138" s="156">
        <f>'[3]Relatório Empregados II'!$G139:$G139</f>
        <v>0</v>
      </c>
      <c r="D138" s="159">
        <f>'[3]Relatório Empregados II'!$J139</f>
        <v>0</v>
      </c>
      <c r="E138" s="141">
        <f>'[3]Relatório Empregados II'!$L139:L139</f>
        <v>0</v>
      </c>
      <c r="F138" s="142">
        <f>'[3]Relatório Empregados II'!$P139:$P139</f>
        <v>0</v>
      </c>
      <c r="G138" s="171" cm="1">
        <f t="array" ref="G138">'[3]Relatório Empregados II'!$T139:T139</f>
        <v>0</v>
      </c>
      <c r="H138" s="143">
        <f>'[3]Relatório Empregados II'!$W139</f>
        <v>0</v>
      </c>
      <c r="I138" s="144">
        <f>'[3]Relatório Empregados II'!$Y139:$Y139</f>
        <v>0</v>
      </c>
      <c r="J138" s="145">
        <f>'[3]Relatório Empregados II'!$AB139:$AB139</f>
        <v>0</v>
      </c>
      <c r="K138" s="160">
        <f>'[3]Relatório Empregados II'!$AE139:$AE139</f>
        <v>0</v>
      </c>
      <c r="L138" s="161" cm="1">
        <f t="array" ref="L138">'[3]Relatório Empregados II'!$AI139:$AI139</f>
        <v>0</v>
      </c>
      <c r="M138" s="147">
        <f>'[3]Relatório Empregados II'!$AL139:$AL139</f>
        <v>0</v>
      </c>
      <c r="N138" s="148">
        <f>'[3]Relatório Empregados II'!$AP139</f>
        <v>0</v>
      </c>
      <c r="O138" s="161">
        <f>'[3]Relatório Empregados II'!$AR139</f>
        <v>0</v>
      </c>
      <c r="P138" s="149">
        <f>'[3]Relatório Empregados II'!$AT139:$AT139</f>
        <v>0</v>
      </c>
      <c r="Q138" s="150">
        <f>'[3]Relatório Empregados II'!$AX139:$AX139</f>
        <v>0</v>
      </c>
      <c r="R138" s="151">
        <f>'[3]Relatório Empregados II'!$BA139:$BA139</f>
        <v>0</v>
      </c>
      <c r="S138" s="152">
        <f>'[3]Relatório Empregados II'!$BE139:$BE139</f>
        <v>0</v>
      </c>
      <c r="T138" s="152">
        <f>'[3]Relatório Empregados II'!$BH139:$BH139</f>
        <v>0</v>
      </c>
      <c r="U138" s="146">
        <f>'[3]Relatório Empregados II'!$BK139:$BK139</f>
        <v>0</v>
      </c>
      <c r="V138" s="163">
        <f>'[3]Relatório Empregados II'!$BN139</f>
        <v>0</v>
      </c>
      <c r="W138" s="204">
        <f>'[3]Relatório Empregados II'!$BP139</f>
        <v>0</v>
      </c>
      <c r="X138" s="138">
        <f>'[3]Relatório Empregados II'!$BR139:$BR139</f>
        <v>0</v>
      </c>
      <c r="Y138" s="155">
        <f>'[3]Relatório Empregados II'!$BU139</f>
        <v>0</v>
      </c>
      <c r="Z138" s="165">
        <f>'[3]Relatório Empregados II'!$BW139:$BW139</f>
        <v>0</v>
      </c>
      <c r="AA138" s="166">
        <f>'[3]Relatório Empregados II'!$CA139:$CA139</f>
        <v>0</v>
      </c>
      <c r="AB138" s="166">
        <f>'[3]Relatório Empregados II'!$CD139:$CD139</f>
        <v>0</v>
      </c>
      <c r="AC138" s="166">
        <f>'[3]Relatório Empregados II'!$CG139:$CG139</f>
        <v>0</v>
      </c>
      <c r="AD138" s="166">
        <f>'[3]Relatório Empregados II'!$CJ139</f>
        <v>0</v>
      </c>
      <c r="AE138" s="166">
        <f>'[3]Relatório Empregados II'!$CL139</f>
        <v>0</v>
      </c>
      <c r="AF138" s="166">
        <f>'[3]Relatório Empregados II'!$CN139:$CN139</f>
        <v>0</v>
      </c>
      <c r="AG138" s="166">
        <f>'[3]Relatório Empregados II'!$CQ139</f>
        <v>0</v>
      </c>
      <c r="AH138" s="138">
        <f>'[3]Relatório Empregados II'!$CS139:$CS139</f>
        <v>0</v>
      </c>
      <c r="AI138" s="155">
        <f>'[3]Relatório Empregados II'!$CV139:$CV139</f>
        <v>0</v>
      </c>
      <c r="AJ138" s="138">
        <f>'[3]Relatório Empregados II'!$CY139:$CY139</f>
        <v>0</v>
      </c>
      <c r="AK138" s="155">
        <f>'[3]Relatório Empregados II'!$DB139:$DB139</f>
        <v>0</v>
      </c>
      <c r="AL138" s="138">
        <f>'[3]Relatório Empregados II'!$DE139:$DE139</f>
        <v>0</v>
      </c>
      <c r="AM138" s="138">
        <f>'[3]Relatório Empregados II'!$DH139</f>
        <v>0</v>
      </c>
      <c r="AN138" s="155">
        <f>'[3]Relatório Empregados II'!$DJ139</f>
        <v>0</v>
      </c>
      <c r="AO138" s="138">
        <f>'[3]Relatório Empregados II'!$DL139</f>
        <v>0</v>
      </c>
      <c r="AP138" s="138">
        <f>'[3]Relatório Empregados II'!$DM$3:$DM139</f>
        <v>0</v>
      </c>
      <c r="AQ138" s="155"/>
      <c r="AR138" s="155"/>
      <c r="AS138" s="138">
        <f>'[3]Relatório Empregados II'!$DQ139:$DQ139</f>
        <v>0</v>
      </c>
      <c r="AT138" s="167">
        <f>'[3]Relatório Empregados II'!$DT139</f>
        <v>0</v>
      </c>
      <c r="AU138" s="165">
        <f>'[3]Relatório Empregados II'!$DV139</f>
        <v>0</v>
      </c>
      <c r="AV138" s="165">
        <f>'[3]Relatório Empregados II'!$DX139</f>
        <v>0</v>
      </c>
      <c r="AW138" s="154">
        <f>'[3]Relatório Empregados II'!$DZ139</f>
        <v>0</v>
      </c>
      <c r="AX138" s="154">
        <f>'[3]Relatório Empregados II'!$EB139</f>
        <v>0</v>
      </c>
      <c r="AY138" s="165">
        <f>'[3]Relatório Empregados II'!$ED139</f>
        <v>0</v>
      </c>
      <c r="AZ138" s="154">
        <f>'[3]Relatório Empregados II'!$EH139</f>
        <v>0</v>
      </c>
      <c r="BA138" s="154">
        <f>'[3]Relatório Empregados II'!$EJ139</f>
        <v>0</v>
      </c>
    </row>
    <row r="139" spans="1:53">
      <c r="A139" s="168">
        <f>IFERROR(('[3]Relatório Empregados II'!$A140:$B140),"")</f>
        <v>0</v>
      </c>
      <c r="B139" s="140">
        <f>'[3]Relatório Empregados II'!$D140:$D140</f>
        <v>0</v>
      </c>
      <c r="C139" s="156">
        <f>'[3]Relatório Empregados II'!$G140:$G140</f>
        <v>0</v>
      </c>
      <c r="D139" s="159">
        <f>'[3]Relatório Empregados II'!$J140</f>
        <v>0</v>
      </c>
      <c r="E139" s="141">
        <f>'[3]Relatório Empregados II'!$L140:L140</f>
        <v>0</v>
      </c>
      <c r="F139" s="142">
        <f>'[3]Relatório Empregados II'!$P140:$P140</f>
        <v>0</v>
      </c>
      <c r="G139" s="171" cm="1">
        <f t="array" ref="G139">'[3]Relatório Empregados II'!$T140:T140</f>
        <v>0</v>
      </c>
      <c r="H139" s="143">
        <f>'[3]Relatório Empregados II'!$W140</f>
        <v>0</v>
      </c>
      <c r="I139" s="144">
        <f>'[3]Relatório Empregados II'!$Y140:$Y140</f>
        <v>0</v>
      </c>
      <c r="J139" s="145">
        <f>'[3]Relatório Empregados II'!$AB140:$AB140</f>
        <v>0</v>
      </c>
      <c r="K139" s="160">
        <f>'[3]Relatório Empregados II'!$AE140:$AE140</f>
        <v>0</v>
      </c>
      <c r="L139" s="161" cm="1">
        <f t="array" ref="L139">'[3]Relatório Empregados II'!$AI140:$AI140</f>
        <v>0</v>
      </c>
      <c r="M139" s="147">
        <f>'[3]Relatório Empregados II'!$AL140:$AL140</f>
        <v>0</v>
      </c>
      <c r="N139" s="148">
        <f>'[3]Relatório Empregados II'!$AP140</f>
        <v>0</v>
      </c>
      <c r="O139" s="161">
        <f>'[3]Relatório Empregados II'!$AR140</f>
        <v>0</v>
      </c>
      <c r="P139" s="149">
        <f>'[3]Relatório Empregados II'!$AT140:$AT140</f>
        <v>0</v>
      </c>
      <c r="Q139" s="150">
        <f>'[3]Relatório Empregados II'!$AX140:$AX140</f>
        <v>0</v>
      </c>
      <c r="R139" s="151">
        <f>'[3]Relatório Empregados II'!$BA140:$BA140</f>
        <v>0</v>
      </c>
      <c r="S139" s="152">
        <f>'[3]Relatório Empregados II'!$BE140:$BE140</f>
        <v>0</v>
      </c>
      <c r="T139" s="152">
        <f>'[3]Relatório Empregados II'!$BH140:$BH140</f>
        <v>0</v>
      </c>
      <c r="U139" s="146">
        <f>'[3]Relatório Empregados II'!$BK140:$BK140</f>
        <v>0</v>
      </c>
      <c r="V139" s="163">
        <f>'[3]Relatório Empregados II'!$BN140</f>
        <v>0</v>
      </c>
      <c r="W139" s="204">
        <f>'[3]Relatório Empregados II'!$BP140</f>
        <v>0</v>
      </c>
      <c r="X139" s="138">
        <f>'[3]Relatório Empregados II'!$BR140:$BR140</f>
        <v>0</v>
      </c>
      <c r="Y139" s="155">
        <f>'[3]Relatório Empregados II'!$BU140</f>
        <v>0</v>
      </c>
      <c r="Z139" s="165">
        <f>'[3]Relatório Empregados II'!$BW140:$BW140</f>
        <v>0</v>
      </c>
      <c r="AA139" s="166">
        <f>'[3]Relatório Empregados II'!$CA140:$CA140</f>
        <v>0</v>
      </c>
      <c r="AB139" s="166">
        <f>'[3]Relatório Empregados II'!$CD140:$CD140</f>
        <v>0</v>
      </c>
      <c r="AC139" s="166">
        <f>'[3]Relatório Empregados II'!$CG140:$CG140</f>
        <v>0</v>
      </c>
      <c r="AD139" s="166">
        <f>'[3]Relatório Empregados II'!$CJ140</f>
        <v>0</v>
      </c>
      <c r="AE139" s="166">
        <f>'[3]Relatório Empregados II'!$CL140</f>
        <v>0</v>
      </c>
      <c r="AF139" s="166">
        <f>'[3]Relatório Empregados II'!$CN140:$CN140</f>
        <v>0</v>
      </c>
      <c r="AG139" s="166">
        <f>'[3]Relatório Empregados II'!$CQ140</f>
        <v>0</v>
      </c>
      <c r="AH139" s="138">
        <f>'[3]Relatório Empregados II'!$CS140:$CS140</f>
        <v>0</v>
      </c>
      <c r="AI139" s="155">
        <f>'[3]Relatório Empregados II'!$CV140:$CV140</f>
        <v>0</v>
      </c>
      <c r="AJ139" s="138">
        <f>'[3]Relatório Empregados II'!$CY140:$CY140</f>
        <v>0</v>
      </c>
      <c r="AK139" s="155">
        <f>'[3]Relatório Empregados II'!$DB140:$DB140</f>
        <v>0</v>
      </c>
      <c r="AL139" s="138">
        <f>'[3]Relatório Empregados II'!$DE140:$DE140</f>
        <v>0</v>
      </c>
      <c r="AM139" s="138">
        <f>'[3]Relatório Empregados II'!$DH140</f>
        <v>0</v>
      </c>
      <c r="AN139" s="155">
        <f>'[3]Relatório Empregados II'!$DJ140</f>
        <v>0</v>
      </c>
      <c r="AO139" s="138">
        <f>'[3]Relatório Empregados II'!$DL140</f>
        <v>0</v>
      </c>
      <c r="AP139" s="138">
        <f>'[3]Relatório Empregados II'!$DM$3:$DM140</f>
        <v>0</v>
      </c>
      <c r="AQ139" s="155"/>
      <c r="AR139" s="155"/>
      <c r="AS139" s="138">
        <f>'[3]Relatório Empregados II'!$DQ140:$DQ140</f>
        <v>0</v>
      </c>
      <c r="AT139" s="167">
        <f>'[3]Relatório Empregados II'!$DT140</f>
        <v>0</v>
      </c>
      <c r="AU139" s="165">
        <f>'[3]Relatório Empregados II'!$DV140</f>
        <v>0</v>
      </c>
      <c r="AV139" s="165">
        <f>'[3]Relatório Empregados II'!$DX140</f>
        <v>0</v>
      </c>
      <c r="AW139" s="154">
        <f>'[3]Relatório Empregados II'!$DZ140</f>
        <v>0</v>
      </c>
      <c r="AX139" s="154">
        <f>'[3]Relatório Empregados II'!$EB140</f>
        <v>0</v>
      </c>
      <c r="AY139" s="165">
        <f>'[3]Relatório Empregados II'!$ED140</f>
        <v>0</v>
      </c>
      <c r="AZ139" s="154">
        <f>'[3]Relatório Empregados II'!$EH140</f>
        <v>0</v>
      </c>
      <c r="BA139" s="154">
        <f>'[3]Relatório Empregados II'!$EJ140</f>
        <v>0</v>
      </c>
    </row>
    <row r="140" spans="1:53">
      <c r="A140" s="168">
        <f>IFERROR(('[3]Relatório Empregados II'!$A141:$B141),"")</f>
        <v>0</v>
      </c>
      <c r="B140" s="140">
        <f>'[3]Relatório Empregados II'!$D141:$D141</f>
        <v>0</v>
      </c>
      <c r="C140" s="156">
        <f>'[3]Relatório Empregados II'!$G141:$G141</f>
        <v>0</v>
      </c>
      <c r="D140" s="159">
        <f>'[3]Relatório Empregados II'!$J141</f>
        <v>0</v>
      </c>
      <c r="E140" s="141">
        <f>'[3]Relatório Empregados II'!$L141:L141</f>
        <v>0</v>
      </c>
      <c r="F140" s="142">
        <f>'[3]Relatório Empregados II'!$P141:$P141</f>
        <v>0</v>
      </c>
      <c r="G140" s="171" cm="1">
        <f t="array" ref="G140">'[3]Relatório Empregados II'!$T141:T141</f>
        <v>0</v>
      </c>
      <c r="H140" s="143">
        <f>'[3]Relatório Empregados II'!$W141</f>
        <v>0</v>
      </c>
      <c r="I140" s="144">
        <f>'[3]Relatório Empregados II'!$Y141:$Y141</f>
        <v>0</v>
      </c>
      <c r="J140" s="145">
        <f>'[3]Relatório Empregados II'!$AB141:$AB141</f>
        <v>0</v>
      </c>
      <c r="K140" s="160">
        <f>'[3]Relatório Empregados II'!$AE141:$AE141</f>
        <v>0</v>
      </c>
      <c r="L140" s="161" cm="1">
        <f t="array" ref="L140">'[3]Relatório Empregados II'!$AI141:$AI141</f>
        <v>0</v>
      </c>
      <c r="M140" s="147">
        <f>'[3]Relatório Empregados II'!$AL141:$AL141</f>
        <v>0</v>
      </c>
      <c r="N140" s="148">
        <f>'[3]Relatório Empregados II'!$AP141</f>
        <v>0</v>
      </c>
      <c r="O140" s="161">
        <f>'[3]Relatório Empregados II'!$AR141</f>
        <v>0</v>
      </c>
      <c r="P140" s="149">
        <f>'[3]Relatório Empregados II'!$AT141:$AT141</f>
        <v>0</v>
      </c>
      <c r="Q140" s="150">
        <f>'[3]Relatório Empregados II'!$AX141:$AX141</f>
        <v>0</v>
      </c>
      <c r="R140" s="151">
        <f>'[3]Relatório Empregados II'!$BA141:$BA141</f>
        <v>0</v>
      </c>
      <c r="S140" s="152">
        <f>'[3]Relatório Empregados II'!$BE141:$BE141</f>
        <v>0</v>
      </c>
      <c r="T140" s="152">
        <f>'[3]Relatório Empregados II'!$BH141:$BH141</f>
        <v>0</v>
      </c>
      <c r="U140" s="146">
        <f>'[3]Relatório Empregados II'!$BK141:$BK141</f>
        <v>0</v>
      </c>
      <c r="V140" s="163">
        <f>'[3]Relatório Empregados II'!$BN141</f>
        <v>0</v>
      </c>
      <c r="W140" s="204">
        <f>'[3]Relatório Empregados II'!$BP141</f>
        <v>0</v>
      </c>
      <c r="X140" s="138">
        <f>'[3]Relatório Empregados II'!$BR141:$BR141</f>
        <v>0</v>
      </c>
      <c r="Y140" s="155">
        <f>'[3]Relatório Empregados II'!$BU141</f>
        <v>0</v>
      </c>
      <c r="Z140" s="165">
        <f>'[3]Relatório Empregados II'!$BW141:$BW141</f>
        <v>0</v>
      </c>
      <c r="AA140" s="166">
        <f>'[3]Relatório Empregados II'!$CA141:$CA141</f>
        <v>0</v>
      </c>
      <c r="AB140" s="166">
        <f>'[3]Relatório Empregados II'!$CD141:$CD141</f>
        <v>0</v>
      </c>
      <c r="AC140" s="166">
        <f>'[3]Relatório Empregados II'!$CG141:$CG141</f>
        <v>0</v>
      </c>
      <c r="AD140" s="166">
        <f>'[3]Relatório Empregados II'!$CJ141</f>
        <v>0</v>
      </c>
      <c r="AE140" s="166">
        <f>'[3]Relatório Empregados II'!$CL141</f>
        <v>0</v>
      </c>
      <c r="AF140" s="166">
        <f>'[3]Relatório Empregados II'!$CN141:$CN141</f>
        <v>0</v>
      </c>
      <c r="AG140" s="166">
        <f>'[3]Relatório Empregados II'!$CQ141</f>
        <v>0</v>
      </c>
      <c r="AH140" s="138">
        <f>'[3]Relatório Empregados II'!$CS141:$CS141</f>
        <v>0</v>
      </c>
      <c r="AI140" s="155">
        <f>'[3]Relatório Empregados II'!$CV141:$CV141</f>
        <v>0</v>
      </c>
      <c r="AJ140" s="138">
        <f>'[3]Relatório Empregados II'!$CY141:$CY141</f>
        <v>0</v>
      </c>
      <c r="AK140" s="155">
        <f>'[3]Relatório Empregados II'!$DB141:$DB141</f>
        <v>0</v>
      </c>
      <c r="AL140" s="138">
        <f>'[3]Relatório Empregados II'!$DE141:$DE141</f>
        <v>0</v>
      </c>
      <c r="AM140" s="138">
        <f>'[3]Relatório Empregados II'!$DH141</f>
        <v>0</v>
      </c>
      <c r="AN140" s="155">
        <f>'[3]Relatório Empregados II'!$DJ141</f>
        <v>0</v>
      </c>
      <c r="AO140" s="138">
        <f>'[3]Relatório Empregados II'!$DL141</f>
        <v>0</v>
      </c>
      <c r="AP140" s="138">
        <f>'[3]Relatório Empregados II'!$DM$3:$DM141</f>
        <v>0</v>
      </c>
      <c r="AQ140" s="155"/>
      <c r="AR140" s="155"/>
      <c r="AS140" s="138">
        <f>'[3]Relatório Empregados II'!$DQ141:$DQ141</f>
        <v>0</v>
      </c>
      <c r="AT140" s="167">
        <f>'[3]Relatório Empregados II'!$DT141</f>
        <v>0</v>
      </c>
      <c r="AU140" s="165">
        <f>'[3]Relatório Empregados II'!$DV141</f>
        <v>0</v>
      </c>
      <c r="AV140" s="165">
        <f>'[3]Relatório Empregados II'!$DX141</f>
        <v>0</v>
      </c>
      <c r="AW140" s="154">
        <f>'[3]Relatório Empregados II'!$DZ141</f>
        <v>0</v>
      </c>
      <c r="AX140" s="154">
        <f>'[3]Relatório Empregados II'!$EB141</f>
        <v>0</v>
      </c>
      <c r="AY140" s="165">
        <f>'[3]Relatório Empregados II'!$ED141</f>
        <v>0</v>
      </c>
      <c r="AZ140" s="154">
        <f>'[3]Relatório Empregados II'!$EH141</f>
        <v>0</v>
      </c>
      <c r="BA140" s="154">
        <f>'[3]Relatório Empregados II'!$EJ141</f>
        <v>0</v>
      </c>
    </row>
    <row r="141" spans="1:53">
      <c r="A141" s="168">
        <f>IFERROR(('[3]Relatório Empregados II'!$A142:$B142),"")</f>
        <v>0</v>
      </c>
      <c r="B141" s="140">
        <f>'[3]Relatório Empregados II'!$D142:$D142</f>
        <v>0</v>
      </c>
      <c r="C141" s="156">
        <f>'[3]Relatório Empregados II'!$G142:$G142</f>
        <v>0</v>
      </c>
      <c r="D141" s="159">
        <f>'[3]Relatório Empregados II'!$J142</f>
        <v>0</v>
      </c>
      <c r="E141" s="141">
        <f>'[3]Relatório Empregados II'!$L142:L142</f>
        <v>0</v>
      </c>
      <c r="F141" s="142">
        <f>'[3]Relatório Empregados II'!$P142:$P142</f>
        <v>0</v>
      </c>
      <c r="G141" s="171" cm="1">
        <f t="array" ref="G141">'[3]Relatório Empregados II'!$T142:T142</f>
        <v>0</v>
      </c>
      <c r="H141" s="143">
        <f>'[3]Relatório Empregados II'!$W142</f>
        <v>0</v>
      </c>
      <c r="I141" s="144">
        <f>'[3]Relatório Empregados II'!$Y142:$Y142</f>
        <v>0</v>
      </c>
      <c r="J141" s="145">
        <f>'[3]Relatório Empregados II'!$AB142:$AB142</f>
        <v>0</v>
      </c>
      <c r="K141" s="160">
        <f>'[3]Relatório Empregados II'!$AE142:$AE142</f>
        <v>0</v>
      </c>
      <c r="L141" s="161" cm="1">
        <f t="array" ref="L141">'[3]Relatório Empregados II'!$AI142:$AI142</f>
        <v>0</v>
      </c>
      <c r="M141" s="147">
        <f>'[3]Relatório Empregados II'!$AL142:$AL142</f>
        <v>0</v>
      </c>
      <c r="N141" s="148">
        <f>'[3]Relatório Empregados II'!$AP142</f>
        <v>0</v>
      </c>
      <c r="O141" s="161">
        <f>'[3]Relatório Empregados II'!$AR142</f>
        <v>0</v>
      </c>
      <c r="P141" s="149">
        <f>'[3]Relatório Empregados II'!$AT142:$AT142</f>
        <v>0</v>
      </c>
      <c r="Q141" s="150">
        <f>'[3]Relatório Empregados II'!$AX142:$AX142</f>
        <v>0</v>
      </c>
      <c r="R141" s="151">
        <f>'[3]Relatório Empregados II'!$BA142:$BA142</f>
        <v>0</v>
      </c>
      <c r="S141" s="152">
        <f>'[3]Relatório Empregados II'!$BE142:$BE142</f>
        <v>0</v>
      </c>
      <c r="T141" s="152">
        <f>'[3]Relatório Empregados II'!$BH142:$BH142</f>
        <v>0</v>
      </c>
      <c r="U141" s="146">
        <f>'[3]Relatório Empregados II'!$BK142:$BK142</f>
        <v>0</v>
      </c>
      <c r="V141" s="163">
        <f>'[3]Relatório Empregados II'!$BN142</f>
        <v>0</v>
      </c>
      <c r="W141" s="204">
        <f>'[3]Relatório Empregados II'!$BP142</f>
        <v>0</v>
      </c>
      <c r="X141" s="138">
        <f>'[3]Relatório Empregados II'!$BR142:$BR142</f>
        <v>0</v>
      </c>
      <c r="Y141" s="155">
        <f>'[3]Relatório Empregados II'!$BU142</f>
        <v>0</v>
      </c>
      <c r="Z141" s="165">
        <f>'[3]Relatório Empregados II'!$BW142:$BW142</f>
        <v>0</v>
      </c>
      <c r="AA141" s="166">
        <f>'[3]Relatório Empregados II'!$CA142:$CA142</f>
        <v>0</v>
      </c>
      <c r="AB141" s="166">
        <f>'[3]Relatório Empregados II'!$CD142:$CD142</f>
        <v>0</v>
      </c>
      <c r="AC141" s="166">
        <f>'[3]Relatório Empregados II'!$CG142:$CG142</f>
        <v>0</v>
      </c>
      <c r="AD141" s="166">
        <f>'[3]Relatório Empregados II'!$CJ142</f>
        <v>0</v>
      </c>
      <c r="AE141" s="166">
        <f>'[3]Relatório Empregados II'!$CL142</f>
        <v>0</v>
      </c>
      <c r="AF141" s="166">
        <f>'[3]Relatório Empregados II'!$CN142:$CN142</f>
        <v>0</v>
      </c>
      <c r="AG141" s="166">
        <f>'[3]Relatório Empregados II'!$CQ142</f>
        <v>0</v>
      </c>
      <c r="AH141" s="138">
        <f>'[3]Relatório Empregados II'!$CS142:$CS142</f>
        <v>0</v>
      </c>
      <c r="AI141" s="155">
        <f>'[3]Relatório Empregados II'!$CV142:$CV142</f>
        <v>0</v>
      </c>
      <c r="AJ141" s="138">
        <f>'[3]Relatório Empregados II'!$CY142:$CY142</f>
        <v>0</v>
      </c>
      <c r="AK141" s="155">
        <f>'[3]Relatório Empregados II'!$DB142:$DB142</f>
        <v>0</v>
      </c>
      <c r="AL141" s="138">
        <f>'[3]Relatório Empregados II'!$DE142:$DE142</f>
        <v>0</v>
      </c>
      <c r="AM141" s="138">
        <f>'[3]Relatório Empregados II'!$DH142</f>
        <v>0</v>
      </c>
      <c r="AN141" s="155">
        <f>'[3]Relatório Empregados II'!$DJ142</f>
        <v>0</v>
      </c>
      <c r="AO141" s="138">
        <f>'[3]Relatório Empregados II'!$DL142</f>
        <v>0</v>
      </c>
      <c r="AP141" s="138">
        <f>'[3]Relatório Empregados II'!$DM$3:$DM142</f>
        <v>0</v>
      </c>
      <c r="AQ141" s="155"/>
      <c r="AR141" s="155"/>
      <c r="AS141" s="138">
        <f>'[3]Relatório Empregados II'!$DQ142:$DQ142</f>
        <v>0</v>
      </c>
      <c r="AT141" s="167">
        <f>'[3]Relatório Empregados II'!$DT142</f>
        <v>0</v>
      </c>
      <c r="AU141" s="165">
        <f>'[3]Relatório Empregados II'!$DV142</f>
        <v>0</v>
      </c>
      <c r="AV141" s="165">
        <f>'[3]Relatório Empregados II'!$DX142</f>
        <v>0</v>
      </c>
      <c r="AW141" s="154">
        <f>'[3]Relatório Empregados II'!$DZ142</f>
        <v>0</v>
      </c>
      <c r="AX141" s="154">
        <f>'[3]Relatório Empregados II'!$EB142</f>
        <v>0</v>
      </c>
      <c r="AY141" s="165">
        <f>'[3]Relatório Empregados II'!$ED142</f>
        <v>0</v>
      </c>
      <c r="AZ141" s="154">
        <f>'[3]Relatório Empregados II'!$EH142</f>
        <v>0</v>
      </c>
      <c r="BA141" s="154">
        <f>'[3]Relatório Empregados II'!$EJ142</f>
        <v>0</v>
      </c>
    </row>
    <row r="142" spans="1:53">
      <c r="A142" s="168">
        <f>IFERROR(('[3]Relatório Empregados II'!$A143:$B143),"")</f>
        <v>0</v>
      </c>
      <c r="B142" s="140">
        <f>'[3]Relatório Empregados II'!$D143:$D143</f>
        <v>0</v>
      </c>
      <c r="C142" s="156">
        <f>'[3]Relatório Empregados II'!$G143:$G143</f>
        <v>0</v>
      </c>
      <c r="D142" s="159">
        <f>'[3]Relatório Empregados II'!$J143</f>
        <v>0</v>
      </c>
      <c r="E142" s="141">
        <f>'[3]Relatório Empregados II'!$L143:L143</f>
        <v>0</v>
      </c>
      <c r="F142" s="142">
        <f>'[3]Relatório Empregados II'!$P143:$P143</f>
        <v>0</v>
      </c>
      <c r="G142" s="171" cm="1">
        <f t="array" ref="G142">'[3]Relatório Empregados II'!$T143:T143</f>
        <v>0</v>
      </c>
      <c r="H142" s="143">
        <f>'[3]Relatório Empregados II'!$W143</f>
        <v>0</v>
      </c>
      <c r="I142" s="144">
        <f>'[3]Relatório Empregados II'!$Y143:$Y143</f>
        <v>0</v>
      </c>
      <c r="J142" s="145">
        <f>'[3]Relatório Empregados II'!$AB143:$AB143</f>
        <v>0</v>
      </c>
      <c r="K142" s="160">
        <f>'[3]Relatório Empregados II'!$AE143:$AE143</f>
        <v>0</v>
      </c>
      <c r="L142" s="161" cm="1">
        <f t="array" ref="L142">'[3]Relatório Empregados II'!$AI143:$AI143</f>
        <v>0</v>
      </c>
      <c r="M142" s="147">
        <f>'[3]Relatório Empregados II'!$AL143:$AL143</f>
        <v>0</v>
      </c>
      <c r="N142" s="148">
        <f>'[3]Relatório Empregados II'!$AP143</f>
        <v>0</v>
      </c>
      <c r="O142" s="161">
        <f>'[3]Relatório Empregados II'!$AR143</f>
        <v>0</v>
      </c>
      <c r="P142" s="149">
        <f>'[3]Relatório Empregados II'!$AT143:$AT143</f>
        <v>0</v>
      </c>
      <c r="Q142" s="150">
        <f>'[3]Relatório Empregados II'!$AX143:$AX143</f>
        <v>0</v>
      </c>
      <c r="R142" s="151">
        <f>'[3]Relatório Empregados II'!$BA143:$BA143</f>
        <v>0</v>
      </c>
      <c r="S142" s="152">
        <f>'[3]Relatório Empregados II'!$BE143:$BE143</f>
        <v>0</v>
      </c>
      <c r="T142" s="152">
        <f>'[3]Relatório Empregados II'!$BH143:$BH143</f>
        <v>0</v>
      </c>
      <c r="U142" s="146">
        <f>'[3]Relatório Empregados II'!$BK143:$BK143</f>
        <v>0</v>
      </c>
      <c r="V142" s="163">
        <f>'[3]Relatório Empregados II'!$BN143</f>
        <v>0</v>
      </c>
      <c r="W142" s="204">
        <f>'[3]Relatório Empregados II'!$BP143</f>
        <v>0</v>
      </c>
      <c r="X142" s="138">
        <f>'[3]Relatório Empregados II'!$BR143:$BR143</f>
        <v>0</v>
      </c>
      <c r="Y142" s="155">
        <f>'[3]Relatório Empregados II'!$BU143</f>
        <v>0</v>
      </c>
      <c r="Z142" s="165">
        <f>'[3]Relatório Empregados II'!$BW143:$BW143</f>
        <v>0</v>
      </c>
      <c r="AA142" s="166">
        <f>'[3]Relatório Empregados II'!$CA143:$CA143</f>
        <v>0</v>
      </c>
      <c r="AB142" s="166">
        <f>'[3]Relatório Empregados II'!$CD143:$CD143</f>
        <v>0</v>
      </c>
      <c r="AC142" s="166">
        <f>'[3]Relatório Empregados II'!$CG143:$CG143</f>
        <v>0</v>
      </c>
      <c r="AD142" s="166">
        <f>'[3]Relatório Empregados II'!$CJ143</f>
        <v>0</v>
      </c>
      <c r="AE142" s="166">
        <f>'[3]Relatório Empregados II'!$CL143</f>
        <v>0</v>
      </c>
      <c r="AF142" s="166">
        <f>'[3]Relatório Empregados II'!$CN143:$CN143</f>
        <v>0</v>
      </c>
      <c r="AG142" s="166">
        <f>'[3]Relatório Empregados II'!$CQ143</f>
        <v>0</v>
      </c>
      <c r="AH142" s="138">
        <f>'[3]Relatório Empregados II'!$CS143:$CS143</f>
        <v>0</v>
      </c>
      <c r="AI142" s="155">
        <f>'[3]Relatório Empregados II'!$CV143:$CV143</f>
        <v>0</v>
      </c>
      <c r="AJ142" s="138">
        <f>'[3]Relatório Empregados II'!$CY143:$CY143</f>
        <v>0</v>
      </c>
      <c r="AK142" s="155">
        <f>'[3]Relatório Empregados II'!$DB143:$DB143</f>
        <v>0</v>
      </c>
      <c r="AL142" s="138">
        <f>'[3]Relatório Empregados II'!$DE143:$DE143</f>
        <v>0</v>
      </c>
      <c r="AM142" s="138">
        <f>'[3]Relatório Empregados II'!$DH143</f>
        <v>0</v>
      </c>
      <c r="AN142" s="155">
        <f>'[3]Relatório Empregados II'!$DJ143</f>
        <v>0</v>
      </c>
      <c r="AO142" s="138">
        <f>'[3]Relatório Empregados II'!$DL143</f>
        <v>0</v>
      </c>
      <c r="AP142" s="138">
        <f>'[3]Relatório Empregados II'!$DM$3:$DM143</f>
        <v>0</v>
      </c>
      <c r="AQ142" s="155"/>
      <c r="AR142" s="155"/>
      <c r="AS142" s="138">
        <f>'[3]Relatório Empregados II'!$DQ143:$DQ143</f>
        <v>0</v>
      </c>
      <c r="AT142" s="167">
        <f>'[3]Relatório Empregados II'!$DT143</f>
        <v>0</v>
      </c>
      <c r="AU142" s="165">
        <f>'[3]Relatório Empregados II'!$DV143</f>
        <v>0</v>
      </c>
      <c r="AV142" s="165">
        <f>'[3]Relatório Empregados II'!$DX143</f>
        <v>0</v>
      </c>
      <c r="AW142" s="154">
        <f>'[3]Relatório Empregados II'!$DZ143</f>
        <v>0</v>
      </c>
      <c r="AX142" s="154">
        <f>'[3]Relatório Empregados II'!$EB143</f>
        <v>0</v>
      </c>
      <c r="AY142" s="165">
        <f>'[3]Relatório Empregados II'!$ED143</f>
        <v>0</v>
      </c>
      <c r="AZ142" s="154">
        <f>'[3]Relatório Empregados II'!$EH143</f>
        <v>0</v>
      </c>
      <c r="BA142" s="154">
        <f>'[3]Relatório Empregados II'!$EJ143</f>
        <v>0</v>
      </c>
    </row>
    <row r="143" spans="1:53">
      <c r="A143" s="168">
        <f>IFERROR(('[3]Relatório Empregados II'!$A144:$B144),"")</f>
        <v>0</v>
      </c>
      <c r="B143" s="140">
        <f>'[3]Relatório Empregados II'!$D144:$D144</f>
        <v>0</v>
      </c>
      <c r="C143" s="156">
        <f>'[3]Relatório Empregados II'!$G144:$G144</f>
        <v>0</v>
      </c>
      <c r="D143" s="159">
        <f>'[3]Relatório Empregados II'!$J144</f>
        <v>0</v>
      </c>
      <c r="E143" s="141">
        <f>'[3]Relatório Empregados II'!$L144:L144</f>
        <v>0</v>
      </c>
      <c r="F143" s="142">
        <f>'[3]Relatório Empregados II'!$P144:$P144</f>
        <v>0</v>
      </c>
      <c r="G143" s="171" cm="1">
        <f t="array" ref="G143">'[3]Relatório Empregados II'!$T144:T144</f>
        <v>0</v>
      </c>
      <c r="H143" s="143">
        <f>'[3]Relatório Empregados II'!$W144</f>
        <v>0</v>
      </c>
      <c r="I143" s="144">
        <f>'[3]Relatório Empregados II'!$Y144:$Y144</f>
        <v>0</v>
      </c>
      <c r="J143" s="145">
        <f>'[3]Relatório Empregados II'!$AB144:$AB144</f>
        <v>0</v>
      </c>
      <c r="K143" s="160">
        <f>'[3]Relatório Empregados II'!$AE144:$AE144</f>
        <v>0</v>
      </c>
      <c r="L143" s="161" cm="1">
        <f t="array" ref="L143">'[3]Relatório Empregados II'!$AI144:$AI144</f>
        <v>0</v>
      </c>
      <c r="M143" s="147">
        <f>'[3]Relatório Empregados II'!$AL144:$AL144</f>
        <v>0</v>
      </c>
      <c r="N143" s="148">
        <f>'[3]Relatório Empregados II'!$AP144</f>
        <v>0</v>
      </c>
      <c r="O143" s="161">
        <f>'[3]Relatório Empregados II'!$AR144</f>
        <v>0</v>
      </c>
      <c r="P143" s="149">
        <f>'[3]Relatório Empregados II'!$AT144:$AT144</f>
        <v>0</v>
      </c>
      <c r="Q143" s="150">
        <f>'[3]Relatório Empregados II'!$AX144:$AX144</f>
        <v>0</v>
      </c>
      <c r="R143" s="151">
        <f>'[3]Relatório Empregados II'!$BA144:$BA144</f>
        <v>0</v>
      </c>
      <c r="S143" s="152">
        <f>'[3]Relatório Empregados II'!$BE144:$BE144</f>
        <v>0</v>
      </c>
      <c r="T143" s="152">
        <f>'[3]Relatório Empregados II'!$BH144:$BH144</f>
        <v>0</v>
      </c>
      <c r="U143" s="146">
        <f>'[3]Relatório Empregados II'!$BK144:$BK144</f>
        <v>0</v>
      </c>
      <c r="V143" s="163">
        <f>'[3]Relatório Empregados II'!$BN144</f>
        <v>0</v>
      </c>
      <c r="W143" s="204">
        <f>'[3]Relatório Empregados II'!$BP144</f>
        <v>0</v>
      </c>
      <c r="X143" s="138">
        <f>'[3]Relatório Empregados II'!$BR144:$BR144</f>
        <v>0</v>
      </c>
      <c r="Y143" s="155">
        <f>'[3]Relatório Empregados II'!$BU144</f>
        <v>0</v>
      </c>
      <c r="Z143" s="165">
        <f>'[3]Relatório Empregados II'!$BW144:$BW144</f>
        <v>0</v>
      </c>
      <c r="AA143" s="166">
        <f>'[3]Relatório Empregados II'!$CA144:$CA144</f>
        <v>0</v>
      </c>
      <c r="AB143" s="166">
        <f>'[3]Relatório Empregados II'!$CD144:$CD144</f>
        <v>0</v>
      </c>
      <c r="AC143" s="166">
        <f>'[3]Relatório Empregados II'!$CG144:$CG144</f>
        <v>0</v>
      </c>
      <c r="AD143" s="166">
        <f>'[3]Relatório Empregados II'!$CJ144</f>
        <v>0</v>
      </c>
      <c r="AE143" s="166">
        <f>'[3]Relatório Empregados II'!$CL144</f>
        <v>0</v>
      </c>
      <c r="AF143" s="166">
        <f>'[3]Relatório Empregados II'!$CN144:$CN144</f>
        <v>0</v>
      </c>
      <c r="AG143" s="166">
        <f>'[3]Relatório Empregados II'!$CQ144</f>
        <v>0</v>
      </c>
      <c r="AH143" s="138">
        <f>'[3]Relatório Empregados II'!$CS144:$CS144</f>
        <v>0</v>
      </c>
      <c r="AI143" s="155">
        <f>'[3]Relatório Empregados II'!$CV144:$CV144</f>
        <v>0</v>
      </c>
      <c r="AJ143" s="138">
        <f>'[3]Relatório Empregados II'!$CY144:$CY144</f>
        <v>0</v>
      </c>
      <c r="AK143" s="155">
        <f>'[3]Relatório Empregados II'!$DB144:$DB144</f>
        <v>0</v>
      </c>
      <c r="AL143" s="138">
        <f>'[3]Relatório Empregados II'!$DE144:$DE144</f>
        <v>0</v>
      </c>
      <c r="AM143" s="138">
        <f>'[3]Relatório Empregados II'!$DH144</f>
        <v>0</v>
      </c>
      <c r="AN143" s="155">
        <f>'[3]Relatório Empregados II'!$DJ144</f>
        <v>0</v>
      </c>
      <c r="AO143" s="138">
        <f>'[3]Relatório Empregados II'!$DL144</f>
        <v>0</v>
      </c>
      <c r="AP143" s="138">
        <f>'[3]Relatório Empregados II'!$DM$3:$DM144</f>
        <v>0</v>
      </c>
      <c r="AQ143" s="155"/>
      <c r="AR143" s="155"/>
      <c r="AS143" s="138">
        <f>'[3]Relatório Empregados II'!$DQ144:$DQ144</f>
        <v>0</v>
      </c>
      <c r="AT143" s="167">
        <f>'[3]Relatório Empregados II'!$DT144</f>
        <v>0</v>
      </c>
      <c r="AU143" s="165">
        <f>'[3]Relatório Empregados II'!$DV144</f>
        <v>0</v>
      </c>
      <c r="AV143" s="165">
        <f>'[3]Relatório Empregados II'!$DX144</f>
        <v>0</v>
      </c>
      <c r="AW143" s="154">
        <f>'[3]Relatório Empregados II'!$DZ144</f>
        <v>0</v>
      </c>
      <c r="AX143" s="154">
        <f>'[3]Relatório Empregados II'!$EB144</f>
        <v>0</v>
      </c>
      <c r="AY143" s="165">
        <f>'[3]Relatório Empregados II'!$ED144</f>
        <v>0</v>
      </c>
      <c r="AZ143" s="154">
        <f>'[3]Relatório Empregados II'!$EH144</f>
        <v>0</v>
      </c>
      <c r="BA143" s="154">
        <f>'[3]Relatório Empregados II'!$EJ144</f>
        <v>0</v>
      </c>
    </row>
    <row r="144" spans="1:53">
      <c r="A144" s="168">
        <f>IFERROR(('[3]Relatório Empregados II'!$A145:$B145),"")</f>
        <v>0</v>
      </c>
      <c r="B144" s="140">
        <f>'[3]Relatório Empregados II'!$D145:$D145</f>
        <v>0</v>
      </c>
      <c r="C144" s="156">
        <f>'[3]Relatório Empregados II'!$G145:$G145</f>
        <v>0</v>
      </c>
      <c r="D144" s="159">
        <f>'[3]Relatório Empregados II'!$J145</f>
        <v>0</v>
      </c>
      <c r="E144" s="141">
        <f>'[3]Relatório Empregados II'!$L145:L145</f>
        <v>0</v>
      </c>
      <c r="F144" s="142">
        <f>'[3]Relatório Empregados II'!$P145:$P145</f>
        <v>0</v>
      </c>
      <c r="G144" s="171" cm="1">
        <f t="array" ref="G144">'[3]Relatório Empregados II'!$T145:T145</f>
        <v>0</v>
      </c>
      <c r="H144" s="143">
        <f>'[3]Relatório Empregados II'!$W145</f>
        <v>0</v>
      </c>
      <c r="I144" s="144">
        <f>'[3]Relatório Empregados II'!$Y145:$Y145</f>
        <v>0</v>
      </c>
      <c r="J144" s="145">
        <f>'[3]Relatório Empregados II'!$AB145:$AB145</f>
        <v>0</v>
      </c>
      <c r="K144" s="160">
        <f>'[3]Relatório Empregados II'!$AE145:$AE145</f>
        <v>0</v>
      </c>
      <c r="L144" s="161" cm="1">
        <f t="array" ref="L144">'[3]Relatório Empregados II'!$AI145:$AI145</f>
        <v>0</v>
      </c>
      <c r="M144" s="147">
        <f>'[3]Relatório Empregados II'!$AL145:$AL145</f>
        <v>0</v>
      </c>
      <c r="N144" s="148">
        <f>'[3]Relatório Empregados II'!$AP145</f>
        <v>0</v>
      </c>
      <c r="O144" s="161">
        <f>'[3]Relatório Empregados II'!$AR145</f>
        <v>0</v>
      </c>
      <c r="P144" s="149">
        <f>'[3]Relatório Empregados II'!$AT145:$AT145</f>
        <v>0</v>
      </c>
      <c r="Q144" s="150">
        <f>'[3]Relatório Empregados II'!$AX145:$AX145</f>
        <v>0</v>
      </c>
      <c r="R144" s="151">
        <f>'[3]Relatório Empregados II'!$BA145:$BA145</f>
        <v>0</v>
      </c>
      <c r="S144" s="152">
        <f>'[3]Relatório Empregados II'!$BE145:$BE145</f>
        <v>0</v>
      </c>
      <c r="T144" s="152">
        <f>'[3]Relatório Empregados II'!$BH145:$BH145</f>
        <v>0</v>
      </c>
      <c r="U144" s="146">
        <f>'[3]Relatório Empregados II'!$BK145:$BK145</f>
        <v>0</v>
      </c>
      <c r="V144" s="163">
        <f>'[3]Relatório Empregados II'!$BN145</f>
        <v>0</v>
      </c>
      <c r="W144" s="204">
        <f>'[3]Relatório Empregados II'!$BP145</f>
        <v>0</v>
      </c>
      <c r="X144" s="138">
        <f>'[3]Relatório Empregados II'!$BR145:$BR145</f>
        <v>0</v>
      </c>
      <c r="Y144" s="155">
        <f>'[3]Relatório Empregados II'!$BU145</f>
        <v>0</v>
      </c>
      <c r="Z144" s="165">
        <f>'[3]Relatório Empregados II'!$BW145:$BW145</f>
        <v>0</v>
      </c>
      <c r="AA144" s="166">
        <f>'[3]Relatório Empregados II'!$CA145:$CA145</f>
        <v>0</v>
      </c>
      <c r="AB144" s="166">
        <f>'[3]Relatório Empregados II'!$CD145:$CD145</f>
        <v>0</v>
      </c>
      <c r="AC144" s="166">
        <f>'[3]Relatório Empregados II'!$CG145:$CG145</f>
        <v>0</v>
      </c>
      <c r="AD144" s="166">
        <f>'[3]Relatório Empregados II'!$CJ145</f>
        <v>0</v>
      </c>
      <c r="AE144" s="166">
        <f>'[3]Relatório Empregados II'!$CL145</f>
        <v>0</v>
      </c>
      <c r="AF144" s="166">
        <f>'[3]Relatório Empregados II'!$CN145:$CN145</f>
        <v>0</v>
      </c>
      <c r="AG144" s="166">
        <f>'[3]Relatório Empregados II'!$CQ145</f>
        <v>0</v>
      </c>
      <c r="AH144" s="138">
        <f>'[3]Relatório Empregados II'!$CS145:$CS145</f>
        <v>0</v>
      </c>
      <c r="AI144" s="155">
        <f>'[3]Relatório Empregados II'!$CV145:$CV145</f>
        <v>0</v>
      </c>
      <c r="AJ144" s="138">
        <f>'[3]Relatório Empregados II'!$CY145:$CY145</f>
        <v>0</v>
      </c>
      <c r="AK144" s="155">
        <f>'[3]Relatório Empregados II'!$DB145:$DB145</f>
        <v>0</v>
      </c>
      <c r="AL144" s="138">
        <f>'[3]Relatório Empregados II'!$DE145:$DE145</f>
        <v>0</v>
      </c>
      <c r="AM144" s="138">
        <f>'[3]Relatório Empregados II'!$DH145</f>
        <v>0</v>
      </c>
      <c r="AN144" s="155">
        <f>'[3]Relatório Empregados II'!$DJ145</f>
        <v>0</v>
      </c>
      <c r="AO144" s="138">
        <f>'[3]Relatório Empregados II'!$DL145</f>
        <v>0</v>
      </c>
      <c r="AP144" s="138">
        <f>'[3]Relatório Empregados II'!$DM$3:$DM145</f>
        <v>0</v>
      </c>
      <c r="AQ144" s="155"/>
      <c r="AR144" s="155"/>
      <c r="AS144" s="138">
        <f>'[3]Relatório Empregados II'!$DQ145:$DQ145</f>
        <v>0</v>
      </c>
      <c r="AT144" s="167">
        <f>'[3]Relatório Empregados II'!$DT145</f>
        <v>0</v>
      </c>
      <c r="AU144" s="165">
        <f>'[3]Relatório Empregados II'!$DV145</f>
        <v>0</v>
      </c>
      <c r="AV144" s="165">
        <f>'[3]Relatório Empregados II'!$DX145</f>
        <v>0</v>
      </c>
      <c r="AW144" s="154">
        <f>'[3]Relatório Empregados II'!$DZ145</f>
        <v>0</v>
      </c>
      <c r="AX144" s="154">
        <f>'[3]Relatório Empregados II'!$EB145</f>
        <v>0</v>
      </c>
      <c r="AY144" s="165">
        <f>'[3]Relatório Empregados II'!$ED145</f>
        <v>0</v>
      </c>
      <c r="AZ144" s="154">
        <f>'[3]Relatório Empregados II'!$EH145</f>
        <v>0</v>
      </c>
      <c r="BA144" s="154">
        <f>'[3]Relatório Empregados II'!$EJ145</f>
        <v>0</v>
      </c>
    </row>
    <row r="145" spans="1:53">
      <c r="A145" s="168">
        <f>IFERROR(('[3]Relatório Empregados II'!$A146:$B146),"")</f>
        <v>0</v>
      </c>
      <c r="B145" s="140">
        <f>'[3]Relatório Empregados II'!$D146:$D146</f>
        <v>0</v>
      </c>
      <c r="C145" s="156">
        <f>'[3]Relatório Empregados II'!$G146:$G146</f>
        <v>0</v>
      </c>
      <c r="D145" s="159">
        <f>'[3]Relatório Empregados II'!$J146</f>
        <v>0</v>
      </c>
      <c r="E145" s="141">
        <f>'[3]Relatório Empregados II'!$L146:L146</f>
        <v>0</v>
      </c>
      <c r="F145" s="142">
        <f>'[3]Relatório Empregados II'!$P146:$P146</f>
        <v>0</v>
      </c>
      <c r="G145" s="171" cm="1">
        <f t="array" ref="G145">'[3]Relatório Empregados II'!$T146:T146</f>
        <v>0</v>
      </c>
      <c r="H145" s="143">
        <f>'[3]Relatório Empregados II'!$W146</f>
        <v>0</v>
      </c>
      <c r="I145" s="144">
        <f>'[3]Relatório Empregados II'!$Y146:$Y146</f>
        <v>0</v>
      </c>
      <c r="J145" s="145">
        <f>'[3]Relatório Empregados II'!$AB146:$AB146</f>
        <v>0</v>
      </c>
      <c r="K145" s="160">
        <f>'[3]Relatório Empregados II'!$AE146:$AE146</f>
        <v>0</v>
      </c>
      <c r="L145" s="161" cm="1">
        <f t="array" ref="L145">'[3]Relatório Empregados II'!$AI146:$AI146</f>
        <v>0</v>
      </c>
      <c r="M145" s="147">
        <f>'[3]Relatório Empregados II'!$AL146:$AL146</f>
        <v>0</v>
      </c>
      <c r="N145" s="148">
        <f>'[3]Relatório Empregados II'!$AP146</f>
        <v>0</v>
      </c>
      <c r="O145" s="161">
        <f>'[3]Relatório Empregados II'!$AR146</f>
        <v>0</v>
      </c>
      <c r="P145" s="149">
        <f>'[3]Relatório Empregados II'!$AT146:$AT146</f>
        <v>0</v>
      </c>
      <c r="Q145" s="150">
        <f>'[3]Relatório Empregados II'!$AX146:$AX146</f>
        <v>0</v>
      </c>
      <c r="R145" s="151">
        <f>'[3]Relatório Empregados II'!$BA146:$BA146</f>
        <v>0</v>
      </c>
      <c r="S145" s="152">
        <f>'[3]Relatório Empregados II'!$BE146:$BE146</f>
        <v>0</v>
      </c>
      <c r="T145" s="152">
        <f>'[3]Relatório Empregados II'!$BH146:$BH146</f>
        <v>0</v>
      </c>
      <c r="U145" s="146">
        <f>'[3]Relatório Empregados II'!$BK146:$BK146</f>
        <v>0</v>
      </c>
      <c r="V145" s="163">
        <f>'[3]Relatório Empregados II'!$BN146</f>
        <v>0</v>
      </c>
      <c r="W145" s="204">
        <f>'[3]Relatório Empregados II'!$BP146</f>
        <v>0</v>
      </c>
      <c r="X145" s="138">
        <f>'[3]Relatório Empregados II'!$BR146:$BR146</f>
        <v>0</v>
      </c>
      <c r="Y145" s="155">
        <f>'[3]Relatório Empregados II'!$BU146</f>
        <v>0</v>
      </c>
      <c r="Z145" s="165">
        <f>'[3]Relatório Empregados II'!$BW146:$BW146</f>
        <v>0</v>
      </c>
      <c r="AA145" s="166">
        <f>'[3]Relatório Empregados II'!$CA146:$CA146</f>
        <v>0</v>
      </c>
      <c r="AB145" s="166">
        <f>'[3]Relatório Empregados II'!$CD146:$CD146</f>
        <v>0</v>
      </c>
      <c r="AC145" s="166">
        <f>'[3]Relatório Empregados II'!$CG146:$CG146</f>
        <v>0</v>
      </c>
      <c r="AD145" s="166">
        <f>'[3]Relatório Empregados II'!$CJ146</f>
        <v>0</v>
      </c>
      <c r="AE145" s="166">
        <f>'[3]Relatório Empregados II'!$CL146</f>
        <v>0</v>
      </c>
      <c r="AF145" s="166">
        <f>'[3]Relatório Empregados II'!$CN146:$CN146</f>
        <v>0</v>
      </c>
      <c r="AG145" s="166">
        <f>'[3]Relatório Empregados II'!$CQ146</f>
        <v>0</v>
      </c>
      <c r="AH145" s="138">
        <f>'[3]Relatório Empregados II'!$CS146:$CS146</f>
        <v>0</v>
      </c>
      <c r="AI145" s="155">
        <f>'[3]Relatório Empregados II'!$CV146:$CV146</f>
        <v>0</v>
      </c>
      <c r="AJ145" s="138">
        <f>'[3]Relatório Empregados II'!$CY146:$CY146</f>
        <v>0</v>
      </c>
      <c r="AK145" s="155">
        <f>'[3]Relatório Empregados II'!$DB146:$DB146</f>
        <v>0</v>
      </c>
      <c r="AL145" s="138">
        <f>'[3]Relatório Empregados II'!$DE146:$DE146</f>
        <v>0</v>
      </c>
      <c r="AM145" s="138">
        <f>'[3]Relatório Empregados II'!$DH146</f>
        <v>0</v>
      </c>
      <c r="AN145" s="155">
        <f>'[3]Relatório Empregados II'!$DJ146</f>
        <v>0</v>
      </c>
      <c r="AO145" s="138">
        <f>'[3]Relatório Empregados II'!$DL146</f>
        <v>0</v>
      </c>
      <c r="AP145" s="138">
        <f>'[3]Relatório Empregados II'!$DM$3:$DM146</f>
        <v>0</v>
      </c>
      <c r="AQ145" s="155"/>
      <c r="AR145" s="155"/>
      <c r="AS145" s="138">
        <f>'[3]Relatório Empregados II'!$DQ146:$DQ146</f>
        <v>0</v>
      </c>
      <c r="AT145" s="167">
        <f>'[3]Relatório Empregados II'!$DT146</f>
        <v>0</v>
      </c>
      <c r="AU145" s="165">
        <f>'[3]Relatório Empregados II'!$DV146</f>
        <v>0</v>
      </c>
      <c r="AV145" s="165">
        <f>'[3]Relatório Empregados II'!$DX146</f>
        <v>0</v>
      </c>
      <c r="AW145" s="154">
        <f>'[3]Relatório Empregados II'!$DZ146</f>
        <v>0</v>
      </c>
      <c r="AX145" s="154">
        <f>'[3]Relatório Empregados II'!$EB146</f>
        <v>0</v>
      </c>
      <c r="AY145" s="165">
        <f>'[3]Relatório Empregados II'!$ED146</f>
        <v>0</v>
      </c>
      <c r="AZ145" s="154">
        <f>'[3]Relatório Empregados II'!$EH146</f>
        <v>0</v>
      </c>
      <c r="BA145" s="154">
        <f>'[3]Relatório Empregados II'!$EJ146</f>
        <v>0</v>
      </c>
    </row>
    <row r="146" spans="1:53">
      <c r="A146" s="168">
        <f>IFERROR(('[3]Relatório Empregados II'!$A147:$B147),"")</f>
        <v>0</v>
      </c>
      <c r="B146" s="140">
        <f>'[3]Relatório Empregados II'!$D147:$D147</f>
        <v>0</v>
      </c>
      <c r="C146" s="156">
        <f>'[3]Relatório Empregados II'!$G147:$G147</f>
        <v>0</v>
      </c>
      <c r="D146" s="159">
        <f>'[3]Relatório Empregados II'!$J147</f>
        <v>0</v>
      </c>
      <c r="E146" s="141">
        <f>'[3]Relatório Empregados II'!$L147:L147</f>
        <v>0</v>
      </c>
      <c r="F146" s="142">
        <f>'[3]Relatório Empregados II'!$P147:$P147</f>
        <v>0</v>
      </c>
      <c r="G146" s="171" cm="1">
        <f t="array" ref="G146">'[3]Relatório Empregados II'!$T147:T147</f>
        <v>0</v>
      </c>
      <c r="H146" s="143">
        <f>'[3]Relatório Empregados II'!$W147</f>
        <v>0</v>
      </c>
      <c r="I146" s="144">
        <f>'[3]Relatório Empregados II'!$Y147:$Y147</f>
        <v>0</v>
      </c>
      <c r="J146" s="145">
        <f>'[3]Relatório Empregados II'!$AB147:$AB147</f>
        <v>0</v>
      </c>
      <c r="K146" s="160">
        <f>'[3]Relatório Empregados II'!$AE147:$AE147</f>
        <v>0</v>
      </c>
      <c r="L146" s="161" cm="1">
        <f t="array" ref="L146">'[3]Relatório Empregados II'!$AI147:$AI147</f>
        <v>0</v>
      </c>
      <c r="M146" s="147">
        <f>'[3]Relatório Empregados II'!$AL147:$AL147</f>
        <v>0</v>
      </c>
      <c r="N146" s="148">
        <f>'[3]Relatório Empregados II'!$AP147</f>
        <v>0</v>
      </c>
      <c r="O146" s="161">
        <f>'[3]Relatório Empregados II'!$AR147</f>
        <v>0</v>
      </c>
      <c r="P146" s="149">
        <f>'[3]Relatório Empregados II'!$AT147:$AT147</f>
        <v>0</v>
      </c>
      <c r="Q146" s="150">
        <f>'[3]Relatório Empregados II'!$AX147:$AX147</f>
        <v>0</v>
      </c>
      <c r="R146" s="151">
        <f>'[3]Relatório Empregados II'!$BA147:$BA147</f>
        <v>0</v>
      </c>
      <c r="S146" s="152">
        <f>'[3]Relatório Empregados II'!$BE147:$BE147</f>
        <v>0</v>
      </c>
      <c r="T146" s="152">
        <f>'[3]Relatório Empregados II'!$BH147:$BH147</f>
        <v>0</v>
      </c>
      <c r="U146" s="146">
        <f>'[3]Relatório Empregados II'!$BK147:$BK147</f>
        <v>0</v>
      </c>
      <c r="V146" s="163">
        <f>'[3]Relatório Empregados II'!$BN147</f>
        <v>0</v>
      </c>
      <c r="W146" s="204">
        <f>'[3]Relatório Empregados II'!$BP147</f>
        <v>0</v>
      </c>
      <c r="X146" s="138">
        <f>'[3]Relatório Empregados II'!$BR147:$BR147</f>
        <v>0</v>
      </c>
      <c r="Y146" s="155">
        <f>'[3]Relatório Empregados II'!$BU147</f>
        <v>0</v>
      </c>
      <c r="Z146" s="165">
        <f>'[3]Relatório Empregados II'!$BW147:$BW147</f>
        <v>0</v>
      </c>
      <c r="AA146" s="166">
        <f>'[3]Relatório Empregados II'!$CA147:$CA147</f>
        <v>0</v>
      </c>
      <c r="AB146" s="166">
        <f>'[3]Relatório Empregados II'!$CD147:$CD147</f>
        <v>0</v>
      </c>
      <c r="AC146" s="166">
        <f>'[3]Relatório Empregados II'!$CG147:$CG147</f>
        <v>0</v>
      </c>
      <c r="AD146" s="166">
        <f>'[3]Relatório Empregados II'!$CJ147</f>
        <v>0</v>
      </c>
      <c r="AE146" s="166">
        <f>'[3]Relatório Empregados II'!$CL147</f>
        <v>0</v>
      </c>
      <c r="AF146" s="166">
        <f>'[3]Relatório Empregados II'!$CN147:$CN147</f>
        <v>0</v>
      </c>
      <c r="AG146" s="166">
        <f>'[3]Relatório Empregados II'!$CQ147</f>
        <v>0</v>
      </c>
      <c r="AH146" s="138">
        <f>'[3]Relatório Empregados II'!$CS147:$CS147</f>
        <v>0</v>
      </c>
      <c r="AI146" s="155">
        <f>'[3]Relatório Empregados II'!$CV147:$CV147</f>
        <v>0</v>
      </c>
      <c r="AJ146" s="138">
        <f>'[3]Relatório Empregados II'!$CY147:$CY147</f>
        <v>0</v>
      </c>
      <c r="AK146" s="155">
        <f>'[3]Relatório Empregados II'!$DB147:$DB147</f>
        <v>0</v>
      </c>
      <c r="AL146" s="138">
        <f>'[3]Relatório Empregados II'!$DE147:$DE147</f>
        <v>0</v>
      </c>
      <c r="AM146" s="138">
        <f>'[3]Relatório Empregados II'!$DH147</f>
        <v>0</v>
      </c>
      <c r="AN146" s="155">
        <f>'[3]Relatório Empregados II'!$DJ147</f>
        <v>0</v>
      </c>
      <c r="AO146" s="138">
        <f>'[3]Relatório Empregados II'!$DL147</f>
        <v>0</v>
      </c>
      <c r="AP146" s="138">
        <f>'[3]Relatório Empregados II'!$DM$3:$DM147</f>
        <v>0</v>
      </c>
      <c r="AQ146" s="155"/>
      <c r="AR146" s="155"/>
      <c r="AS146" s="138">
        <f>'[3]Relatório Empregados II'!$DQ147:$DQ147</f>
        <v>0</v>
      </c>
      <c r="AT146" s="167">
        <f>'[3]Relatório Empregados II'!$DT147</f>
        <v>0</v>
      </c>
      <c r="AU146" s="165">
        <f>'[3]Relatório Empregados II'!$DV147</f>
        <v>0</v>
      </c>
      <c r="AV146" s="165">
        <f>'[3]Relatório Empregados II'!$DX147</f>
        <v>0</v>
      </c>
      <c r="AW146" s="154">
        <f>'[3]Relatório Empregados II'!$DZ147</f>
        <v>0</v>
      </c>
      <c r="AX146" s="154">
        <f>'[3]Relatório Empregados II'!$EB147</f>
        <v>0</v>
      </c>
      <c r="AY146" s="165">
        <f>'[3]Relatório Empregados II'!$ED147</f>
        <v>0</v>
      </c>
      <c r="AZ146" s="154">
        <f>'[3]Relatório Empregados II'!$EH147</f>
        <v>0</v>
      </c>
      <c r="BA146" s="154">
        <f>'[3]Relatório Empregados II'!$EJ147</f>
        <v>0</v>
      </c>
    </row>
    <row r="147" spans="1:53">
      <c r="A147" s="168">
        <f>IFERROR(('[3]Relatório Empregados II'!$A148:$B148),"")</f>
        <v>0</v>
      </c>
      <c r="B147" s="140">
        <f>'[3]Relatório Empregados II'!$D148:$D148</f>
        <v>0</v>
      </c>
      <c r="C147" s="156">
        <f>'[3]Relatório Empregados II'!$G148:$G148</f>
        <v>0</v>
      </c>
      <c r="D147" s="159">
        <f>'[3]Relatório Empregados II'!$J148</f>
        <v>0</v>
      </c>
      <c r="E147" s="141">
        <f>'[3]Relatório Empregados II'!$L148:L148</f>
        <v>0</v>
      </c>
      <c r="F147" s="142">
        <f>'[3]Relatório Empregados II'!$P148:$P148</f>
        <v>0</v>
      </c>
      <c r="G147" s="171" cm="1">
        <f t="array" ref="G147">'[3]Relatório Empregados II'!$T148:T148</f>
        <v>0</v>
      </c>
      <c r="H147" s="143">
        <f>'[3]Relatório Empregados II'!$W148</f>
        <v>0</v>
      </c>
      <c r="I147" s="144">
        <f>'[3]Relatório Empregados II'!$Y148:$Y148</f>
        <v>0</v>
      </c>
      <c r="J147" s="145">
        <f>'[3]Relatório Empregados II'!$AB148:$AB148</f>
        <v>0</v>
      </c>
      <c r="K147" s="160">
        <f>'[3]Relatório Empregados II'!$AE148:$AE148</f>
        <v>0</v>
      </c>
      <c r="L147" s="161" cm="1">
        <f t="array" ref="L147">'[3]Relatório Empregados II'!$AI148:$AI148</f>
        <v>0</v>
      </c>
      <c r="M147" s="147">
        <f>'[3]Relatório Empregados II'!$AL148:$AL148</f>
        <v>0</v>
      </c>
      <c r="N147" s="148">
        <f>'[3]Relatório Empregados II'!$AP148</f>
        <v>0</v>
      </c>
      <c r="O147" s="161">
        <f>'[3]Relatório Empregados II'!$AR148</f>
        <v>0</v>
      </c>
      <c r="P147" s="149">
        <f>'[3]Relatório Empregados II'!$AT148:$AT148</f>
        <v>0</v>
      </c>
      <c r="Q147" s="150">
        <f>'[3]Relatório Empregados II'!$AX148:$AX148</f>
        <v>0</v>
      </c>
      <c r="R147" s="151">
        <f>'[3]Relatório Empregados II'!$BA148:$BA148</f>
        <v>0</v>
      </c>
      <c r="S147" s="152">
        <f>'[3]Relatório Empregados II'!$BE148:$BE148</f>
        <v>0</v>
      </c>
      <c r="T147" s="152">
        <f>'[3]Relatório Empregados II'!$BH148:$BH148</f>
        <v>0</v>
      </c>
      <c r="U147" s="146">
        <f>'[3]Relatório Empregados II'!$BK148:$BK148</f>
        <v>0</v>
      </c>
      <c r="V147" s="163">
        <f>'[3]Relatório Empregados II'!$BN148</f>
        <v>0</v>
      </c>
      <c r="W147" s="204">
        <f>'[3]Relatório Empregados II'!$BP148</f>
        <v>0</v>
      </c>
      <c r="X147" s="138">
        <f>'[3]Relatório Empregados II'!$BR148:$BR148</f>
        <v>0</v>
      </c>
      <c r="Y147" s="155">
        <f>'[3]Relatório Empregados II'!$BU148</f>
        <v>0</v>
      </c>
      <c r="Z147" s="165">
        <f>'[3]Relatório Empregados II'!$BW148:$BW148</f>
        <v>0</v>
      </c>
      <c r="AA147" s="166">
        <f>'[3]Relatório Empregados II'!$CA148:$CA148</f>
        <v>0</v>
      </c>
      <c r="AB147" s="166">
        <f>'[3]Relatório Empregados II'!$CD148:$CD148</f>
        <v>0</v>
      </c>
      <c r="AC147" s="166">
        <f>'[3]Relatório Empregados II'!$CG148:$CG148</f>
        <v>0</v>
      </c>
      <c r="AD147" s="166">
        <f>'[3]Relatório Empregados II'!$CJ148</f>
        <v>0</v>
      </c>
      <c r="AE147" s="166">
        <f>'[3]Relatório Empregados II'!$CL148</f>
        <v>0</v>
      </c>
      <c r="AF147" s="166">
        <f>'[3]Relatório Empregados II'!$CN148:$CN148</f>
        <v>0</v>
      </c>
      <c r="AG147" s="166">
        <f>'[3]Relatório Empregados II'!$CQ148</f>
        <v>0</v>
      </c>
      <c r="AH147" s="138">
        <f>'[3]Relatório Empregados II'!$CS148:$CS148</f>
        <v>0</v>
      </c>
      <c r="AI147" s="155">
        <f>'[3]Relatório Empregados II'!$CV148:$CV148</f>
        <v>0</v>
      </c>
      <c r="AJ147" s="138">
        <f>'[3]Relatório Empregados II'!$CY148:$CY148</f>
        <v>0</v>
      </c>
      <c r="AK147" s="155">
        <f>'[3]Relatório Empregados II'!$DB148:$DB148</f>
        <v>0</v>
      </c>
      <c r="AL147" s="138">
        <f>'[3]Relatório Empregados II'!$DE148:$DE148</f>
        <v>0</v>
      </c>
      <c r="AM147" s="138">
        <f>'[3]Relatório Empregados II'!$DH148</f>
        <v>0</v>
      </c>
      <c r="AN147" s="155">
        <f>'[3]Relatório Empregados II'!$DJ148</f>
        <v>0</v>
      </c>
      <c r="AO147" s="138">
        <f>'[3]Relatório Empregados II'!$DL148</f>
        <v>0</v>
      </c>
      <c r="AP147" s="138">
        <f>'[3]Relatório Empregados II'!$DM$3:$DM148</f>
        <v>0</v>
      </c>
      <c r="AQ147" s="155"/>
      <c r="AR147" s="155"/>
      <c r="AS147" s="138">
        <f>'[3]Relatório Empregados II'!$DQ148:$DQ148</f>
        <v>0</v>
      </c>
      <c r="AT147" s="167">
        <f>'[3]Relatório Empregados II'!$DT148</f>
        <v>0</v>
      </c>
      <c r="AU147" s="165">
        <f>'[3]Relatório Empregados II'!$DV148</f>
        <v>0</v>
      </c>
      <c r="AV147" s="165">
        <f>'[3]Relatório Empregados II'!$DX148</f>
        <v>0</v>
      </c>
      <c r="AW147" s="154">
        <f>'[3]Relatório Empregados II'!$DZ148</f>
        <v>0</v>
      </c>
      <c r="AX147" s="154">
        <f>'[3]Relatório Empregados II'!$EB148</f>
        <v>0</v>
      </c>
      <c r="AY147" s="165">
        <f>'[3]Relatório Empregados II'!$ED148</f>
        <v>0</v>
      </c>
      <c r="AZ147" s="154">
        <f>'[3]Relatório Empregados II'!$EH148</f>
        <v>0</v>
      </c>
      <c r="BA147" s="154">
        <f>'[3]Relatório Empregados II'!$EJ148</f>
        <v>0</v>
      </c>
    </row>
    <row r="148" spans="1:53">
      <c r="A148" s="168">
        <f>IFERROR(('[3]Relatório Empregados II'!$A149:$B149),"")</f>
        <v>0</v>
      </c>
      <c r="B148" s="140">
        <f>'[3]Relatório Empregados II'!$D149:$D149</f>
        <v>0</v>
      </c>
      <c r="C148" s="156">
        <f>'[3]Relatório Empregados II'!$G149:$G149</f>
        <v>0</v>
      </c>
      <c r="D148" s="159">
        <f>'[3]Relatório Empregados II'!$J149</f>
        <v>0</v>
      </c>
      <c r="E148" s="141">
        <f>'[3]Relatório Empregados II'!$L149:L149</f>
        <v>0</v>
      </c>
      <c r="F148" s="142">
        <f>'[3]Relatório Empregados II'!$P149:$P149</f>
        <v>0</v>
      </c>
      <c r="G148" s="171" cm="1">
        <f t="array" ref="G148">'[3]Relatório Empregados II'!$T149:T149</f>
        <v>0</v>
      </c>
      <c r="H148" s="143">
        <f>'[3]Relatório Empregados II'!$W149</f>
        <v>0</v>
      </c>
      <c r="I148" s="144">
        <f>'[3]Relatório Empregados II'!$Y149:$Y149</f>
        <v>0</v>
      </c>
      <c r="J148" s="145">
        <f>'[3]Relatório Empregados II'!$AB149:$AB149</f>
        <v>0</v>
      </c>
      <c r="K148" s="160">
        <f>'[3]Relatório Empregados II'!$AE149:$AE149</f>
        <v>0</v>
      </c>
      <c r="L148" s="161" cm="1">
        <f t="array" ref="L148">'[3]Relatório Empregados II'!$AI149:$AI149</f>
        <v>0</v>
      </c>
      <c r="M148" s="147">
        <f>'[3]Relatório Empregados II'!$AL149:$AL149</f>
        <v>0</v>
      </c>
      <c r="N148" s="148">
        <f>'[3]Relatório Empregados II'!$AP149</f>
        <v>0</v>
      </c>
      <c r="O148" s="161">
        <f>'[3]Relatório Empregados II'!$AR149</f>
        <v>0</v>
      </c>
      <c r="P148" s="149">
        <f>'[3]Relatório Empregados II'!$AT149:$AT149</f>
        <v>0</v>
      </c>
      <c r="Q148" s="150">
        <f>'[3]Relatório Empregados II'!$AX149:$AX149</f>
        <v>0</v>
      </c>
      <c r="R148" s="151">
        <f>'[3]Relatório Empregados II'!$BA149:$BA149</f>
        <v>0</v>
      </c>
      <c r="S148" s="152">
        <f>'[3]Relatório Empregados II'!$BE149:$BE149</f>
        <v>0</v>
      </c>
      <c r="T148" s="152">
        <f>'[3]Relatório Empregados II'!$BH149:$BH149</f>
        <v>0</v>
      </c>
      <c r="U148" s="146">
        <f>'[3]Relatório Empregados II'!$BK149:$BK149</f>
        <v>0</v>
      </c>
      <c r="V148" s="163">
        <f>'[3]Relatório Empregados II'!$BN149</f>
        <v>0</v>
      </c>
      <c r="W148" s="204">
        <f>'[3]Relatório Empregados II'!$BP149</f>
        <v>0</v>
      </c>
      <c r="X148" s="138">
        <f>'[3]Relatório Empregados II'!$BR149:$BR149</f>
        <v>0</v>
      </c>
      <c r="Y148" s="155">
        <f>'[3]Relatório Empregados II'!$BU149</f>
        <v>0</v>
      </c>
      <c r="Z148" s="165">
        <f>'[3]Relatório Empregados II'!$BW149:$BW149</f>
        <v>0</v>
      </c>
      <c r="AA148" s="166">
        <f>'[3]Relatório Empregados II'!$CA149:$CA149</f>
        <v>0</v>
      </c>
      <c r="AB148" s="166">
        <f>'[3]Relatório Empregados II'!$CD149:$CD149</f>
        <v>0</v>
      </c>
      <c r="AC148" s="166">
        <f>'[3]Relatório Empregados II'!$CG149:$CG149</f>
        <v>0</v>
      </c>
      <c r="AD148" s="166">
        <f>'[3]Relatório Empregados II'!$CJ149</f>
        <v>0</v>
      </c>
      <c r="AE148" s="166">
        <f>'[3]Relatório Empregados II'!$CL149</f>
        <v>0</v>
      </c>
      <c r="AF148" s="166">
        <f>'[3]Relatório Empregados II'!$CN149:$CN149</f>
        <v>0</v>
      </c>
      <c r="AG148" s="166">
        <f>'[3]Relatório Empregados II'!$CQ149</f>
        <v>0</v>
      </c>
      <c r="AH148" s="138">
        <f>'[3]Relatório Empregados II'!$CS149:$CS149</f>
        <v>0</v>
      </c>
      <c r="AI148" s="155">
        <f>'[3]Relatório Empregados II'!$CV149:$CV149</f>
        <v>0</v>
      </c>
      <c r="AJ148" s="138">
        <f>'[3]Relatório Empregados II'!$CY149:$CY149</f>
        <v>0</v>
      </c>
      <c r="AK148" s="155">
        <f>'[3]Relatório Empregados II'!$DB149:$DB149</f>
        <v>0</v>
      </c>
      <c r="AL148" s="138">
        <f>'[3]Relatório Empregados II'!$DE149:$DE149</f>
        <v>0</v>
      </c>
      <c r="AM148" s="138">
        <f>'[3]Relatório Empregados II'!$DH149</f>
        <v>0</v>
      </c>
      <c r="AN148" s="155">
        <f>'[3]Relatório Empregados II'!$DJ149</f>
        <v>0</v>
      </c>
      <c r="AO148" s="138">
        <f>'[3]Relatório Empregados II'!$DL149</f>
        <v>0</v>
      </c>
      <c r="AP148" s="138">
        <f>'[3]Relatório Empregados II'!$DM$3:$DM149</f>
        <v>0</v>
      </c>
      <c r="AQ148" s="155"/>
      <c r="AR148" s="155"/>
      <c r="AS148" s="138">
        <f>'[3]Relatório Empregados II'!$DQ149:$DQ149</f>
        <v>0</v>
      </c>
      <c r="AT148" s="167">
        <f>'[3]Relatório Empregados II'!$DT149</f>
        <v>0</v>
      </c>
      <c r="AU148" s="165">
        <f>'[3]Relatório Empregados II'!$DV149</f>
        <v>0</v>
      </c>
      <c r="AV148" s="165">
        <f>'[3]Relatório Empregados II'!$DX149</f>
        <v>0</v>
      </c>
      <c r="AW148" s="154">
        <f>'[3]Relatório Empregados II'!$DZ149</f>
        <v>0</v>
      </c>
      <c r="AX148" s="154">
        <f>'[3]Relatório Empregados II'!$EB149</f>
        <v>0</v>
      </c>
      <c r="AY148" s="165">
        <f>'[3]Relatório Empregados II'!$ED149</f>
        <v>0</v>
      </c>
      <c r="AZ148" s="154">
        <f>'[3]Relatório Empregados II'!$EH149</f>
        <v>0</v>
      </c>
      <c r="BA148" s="154">
        <f>'[3]Relatório Empregados II'!$EJ149</f>
        <v>0</v>
      </c>
    </row>
    <row r="149" spans="1:53">
      <c r="A149" s="168">
        <f>IFERROR(('[3]Relatório Empregados II'!$A150:$B150),"")</f>
        <v>0</v>
      </c>
      <c r="B149" s="140">
        <f>'[3]Relatório Empregados II'!$D150:$D150</f>
        <v>0</v>
      </c>
      <c r="C149" s="156">
        <f>'[3]Relatório Empregados II'!$G150:$G150</f>
        <v>0</v>
      </c>
      <c r="D149" s="159">
        <f>'[3]Relatório Empregados II'!$J150</f>
        <v>0</v>
      </c>
      <c r="E149" s="141">
        <f>'[3]Relatório Empregados II'!$L150:L150</f>
        <v>0</v>
      </c>
      <c r="F149" s="142">
        <f>'[3]Relatório Empregados II'!$P150:$P150</f>
        <v>0</v>
      </c>
      <c r="G149" s="171" cm="1">
        <f t="array" ref="G149">'[3]Relatório Empregados II'!$T150:T150</f>
        <v>0</v>
      </c>
      <c r="H149" s="143">
        <f>'[3]Relatório Empregados II'!$W150</f>
        <v>0</v>
      </c>
      <c r="I149" s="144">
        <f>'[3]Relatório Empregados II'!$Y150:$Y150</f>
        <v>0</v>
      </c>
      <c r="J149" s="145">
        <f>'[3]Relatório Empregados II'!$AB150:$AB150</f>
        <v>0</v>
      </c>
      <c r="K149" s="160">
        <f>'[3]Relatório Empregados II'!$AE150:$AE150</f>
        <v>0</v>
      </c>
      <c r="L149" s="161" cm="1">
        <f t="array" ref="L149">'[3]Relatório Empregados II'!$AI150:$AI150</f>
        <v>0</v>
      </c>
      <c r="M149" s="147">
        <f>'[3]Relatório Empregados II'!$AL150:$AL150</f>
        <v>0</v>
      </c>
      <c r="N149" s="148">
        <f>'[3]Relatório Empregados II'!$AP150</f>
        <v>0</v>
      </c>
      <c r="O149" s="161">
        <f>'[3]Relatório Empregados II'!$AR150</f>
        <v>0</v>
      </c>
      <c r="P149" s="149">
        <f>'[3]Relatório Empregados II'!$AT150:$AT150</f>
        <v>0</v>
      </c>
      <c r="Q149" s="150">
        <f>'[3]Relatório Empregados II'!$AX150:$AX150</f>
        <v>0</v>
      </c>
      <c r="R149" s="151">
        <f>'[3]Relatório Empregados II'!$BA150:$BA150</f>
        <v>0</v>
      </c>
      <c r="S149" s="152">
        <f>'[3]Relatório Empregados II'!$BE150:$BE150</f>
        <v>0</v>
      </c>
      <c r="T149" s="152">
        <f>'[3]Relatório Empregados II'!$BH150:$BH150</f>
        <v>0</v>
      </c>
      <c r="U149" s="146">
        <f>'[3]Relatório Empregados II'!$BK150:$BK150</f>
        <v>0</v>
      </c>
      <c r="V149" s="163">
        <f>'[3]Relatório Empregados II'!$BN150</f>
        <v>0</v>
      </c>
      <c r="W149" s="204">
        <f>'[3]Relatório Empregados II'!$BP150</f>
        <v>0</v>
      </c>
      <c r="X149" s="138">
        <f>'[3]Relatório Empregados II'!$BR150:$BR150</f>
        <v>0</v>
      </c>
      <c r="Y149" s="155">
        <f>'[3]Relatório Empregados II'!$BU150</f>
        <v>0</v>
      </c>
      <c r="Z149" s="165">
        <f>'[3]Relatório Empregados II'!$BW150:$BW150</f>
        <v>0</v>
      </c>
      <c r="AA149" s="166">
        <f>'[3]Relatório Empregados II'!$CA150:$CA150</f>
        <v>0</v>
      </c>
      <c r="AB149" s="166">
        <f>'[3]Relatório Empregados II'!$CD150:$CD150</f>
        <v>0</v>
      </c>
      <c r="AC149" s="166">
        <f>'[3]Relatório Empregados II'!$CG150:$CG150</f>
        <v>0</v>
      </c>
      <c r="AD149" s="166">
        <f>'[3]Relatório Empregados II'!$CJ150</f>
        <v>0</v>
      </c>
      <c r="AE149" s="166">
        <f>'[3]Relatório Empregados II'!$CL150</f>
        <v>0</v>
      </c>
      <c r="AF149" s="166">
        <f>'[3]Relatório Empregados II'!$CN150:$CN150</f>
        <v>0</v>
      </c>
      <c r="AG149" s="166">
        <f>'[3]Relatório Empregados II'!$CQ150</f>
        <v>0</v>
      </c>
      <c r="AH149" s="138">
        <f>'[3]Relatório Empregados II'!$CS150:$CS150</f>
        <v>0</v>
      </c>
      <c r="AI149" s="155">
        <f>'[3]Relatório Empregados II'!$CV150:$CV150</f>
        <v>0</v>
      </c>
      <c r="AJ149" s="138">
        <f>'[3]Relatório Empregados II'!$CY150:$CY150</f>
        <v>0</v>
      </c>
      <c r="AK149" s="155">
        <f>'[3]Relatório Empregados II'!$DB150:$DB150</f>
        <v>0</v>
      </c>
      <c r="AL149" s="138">
        <f>'[3]Relatório Empregados II'!$DE150:$DE150</f>
        <v>0</v>
      </c>
      <c r="AM149" s="138">
        <f>'[3]Relatório Empregados II'!$DH150</f>
        <v>0</v>
      </c>
      <c r="AN149" s="155">
        <f>'[3]Relatório Empregados II'!$DJ150</f>
        <v>0</v>
      </c>
      <c r="AO149" s="138">
        <f>'[3]Relatório Empregados II'!$DL150</f>
        <v>0</v>
      </c>
      <c r="AP149" s="138">
        <f>'[3]Relatório Empregados II'!$DM$3:$DM150</f>
        <v>0</v>
      </c>
      <c r="AQ149" s="155"/>
      <c r="AR149" s="155"/>
      <c r="AS149" s="138">
        <f>'[3]Relatório Empregados II'!$DQ150:$DQ150</f>
        <v>0</v>
      </c>
      <c r="AT149" s="167">
        <f>'[3]Relatório Empregados II'!$DT150</f>
        <v>0</v>
      </c>
      <c r="AU149" s="165">
        <f>'[3]Relatório Empregados II'!$DV150</f>
        <v>0</v>
      </c>
      <c r="AV149" s="165">
        <f>'[3]Relatório Empregados II'!$DX150</f>
        <v>0</v>
      </c>
      <c r="AW149" s="154">
        <f>'[3]Relatório Empregados II'!$DZ150</f>
        <v>0</v>
      </c>
      <c r="AX149" s="154">
        <f>'[3]Relatório Empregados II'!$EB150</f>
        <v>0</v>
      </c>
      <c r="AY149" s="165">
        <f>'[3]Relatório Empregados II'!$ED150</f>
        <v>0</v>
      </c>
      <c r="AZ149" s="154">
        <f>'[3]Relatório Empregados II'!$EH150</f>
        <v>0</v>
      </c>
      <c r="BA149" s="154">
        <f>'[3]Relatório Empregados II'!$EJ150</f>
        <v>0</v>
      </c>
    </row>
    <row r="150" spans="1:53">
      <c r="A150" s="168">
        <f>IFERROR(('[3]Relatório Empregados II'!$A151:$B151),"")</f>
        <v>0</v>
      </c>
      <c r="B150" s="140">
        <f>'[3]Relatório Empregados II'!$D151:$D151</f>
        <v>0</v>
      </c>
      <c r="C150" s="156">
        <f>'[3]Relatório Empregados II'!$G151:$G151</f>
        <v>0</v>
      </c>
      <c r="D150" s="159">
        <f>'[3]Relatório Empregados II'!$J151</f>
        <v>0</v>
      </c>
      <c r="E150" s="141">
        <f>'[3]Relatório Empregados II'!$L151:L151</f>
        <v>0</v>
      </c>
      <c r="F150" s="142">
        <f>'[3]Relatório Empregados II'!$P151:$P151</f>
        <v>0</v>
      </c>
      <c r="G150" s="171" cm="1">
        <f t="array" ref="G150">'[3]Relatório Empregados II'!$T151:T151</f>
        <v>0</v>
      </c>
      <c r="H150" s="143">
        <f>'[3]Relatório Empregados II'!$W151</f>
        <v>0</v>
      </c>
      <c r="I150" s="144">
        <f>'[3]Relatório Empregados II'!$Y151:$Y151</f>
        <v>0</v>
      </c>
      <c r="J150" s="145">
        <f>'[3]Relatório Empregados II'!$AB151:$AB151</f>
        <v>0</v>
      </c>
      <c r="K150" s="160">
        <f>'[3]Relatório Empregados II'!$AE151:$AE151</f>
        <v>0</v>
      </c>
      <c r="L150" s="161" cm="1">
        <f t="array" ref="L150">'[3]Relatório Empregados II'!$AI151:$AI151</f>
        <v>0</v>
      </c>
      <c r="M150" s="147">
        <f>'[3]Relatório Empregados II'!$AL151:$AL151</f>
        <v>0</v>
      </c>
      <c r="N150" s="148">
        <f>'[3]Relatório Empregados II'!$AP151</f>
        <v>0</v>
      </c>
      <c r="O150" s="161">
        <f>'[3]Relatório Empregados II'!$AR151</f>
        <v>0</v>
      </c>
      <c r="P150" s="149">
        <f>'[3]Relatório Empregados II'!$AT151:$AT151</f>
        <v>0</v>
      </c>
      <c r="Q150" s="150">
        <f>'[3]Relatório Empregados II'!$AX151:$AX151</f>
        <v>0</v>
      </c>
      <c r="R150" s="151">
        <f>'[3]Relatório Empregados II'!$BA151:$BA151</f>
        <v>0</v>
      </c>
      <c r="S150" s="152">
        <f>'[3]Relatório Empregados II'!$BE151:$BE151</f>
        <v>0</v>
      </c>
      <c r="T150" s="152">
        <f>'[3]Relatório Empregados II'!$BH151:$BH151</f>
        <v>0</v>
      </c>
      <c r="U150" s="146">
        <f>'[3]Relatório Empregados II'!$BK151:$BK151</f>
        <v>0</v>
      </c>
      <c r="V150" s="163">
        <f>'[3]Relatório Empregados II'!$BN151</f>
        <v>0</v>
      </c>
      <c r="W150" s="204">
        <f>'[3]Relatório Empregados II'!$BP151</f>
        <v>0</v>
      </c>
      <c r="X150" s="138">
        <f>'[3]Relatório Empregados II'!$BR151:$BR151</f>
        <v>0</v>
      </c>
      <c r="Y150" s="155">
        <f>'[3]Relatório Empregados II'!$BU151</f>
        <v>0</v>
      </c>
      <c r="Z150" s="165">
        <f>'[3]Relatório Empregados II'!$BW151:$BW151</f>
        <v>0</v>
      </c>
      <c r="AA150" s="166">
        <f>'[3]Relatório Empregados II'!$CA151:$CA151</f>
        <v>0</v>
      </c>
      <c r="AB150" s="166">
        <f>'[3]Relatório Empregados II'!$CD151:$CD151</f>
        <v>0</v>
      </c>
      <c r="AC150" s="166">
        <f>'[3]Relatório Empregados II'!$CG151:$CG151</f>
        <v>0</v>
      </c>
      <c r="AD150" s="166">
        <f>'[3]Relatório Empregados II'!$CJ151</f>
        <v>0</v>
      </c>
      <c r="AE150" s="166">
        <f>'[3]Relatório Empregados II'!$CL151</f>
        <v>0</v>
      </c>
      <c r="AF150" s="166">
        <f>'[3]Relatório Empregados II'!$CN151:$CN151</f>
        <v>0</v>
      </c>
      <c r="AG150" s="166">
        <f>'[3]Relatório Empregados II'!$CQ151</f>
        <v>0</v>
      </c>
      <c r="AH150" s="138">
        <f>'[3]Relatório Empregados II'!$CS151:$CS151</f>
        <v>0</v>
      </c>
      <c r="AI150" s="155">
        <f>'[3]Relatório Empregados II'!$CV151:$CV151</f>
        <v>0</v>
      </c>
      <c r="AJ150" s="138">
        <f>'[3]Relatório Empregados II'!$CY151:$CY151</f>
        <v>0</v>
      </c>
      <c r="AK150" s="155">
        <f>'[3]Relatório Empregados II'!$DB151:$DB151</f>
        <v>0</v>
      </c>
      <c r="AL150" s="138">
        <f>'[3]Relatório Empregados II'!$DE151:$DE151</f>
        <v>0</v>
      </c>
      <c r="AM150" s="138">
        <f>'[3]Relatório Empregados II'!$DH151</f>
        <v>0</v>
      </c>
      <c r="AN150" s="155">
        <f>'[3]Relatório Empregados II'!$DJ151</f>
        <v>0</v>
      </c>
      <c r="AO150" s="138">
        <f>'[3]Relatório Empregados II'!$DL151</f>
        <v>0</v>
      </c>
      <c r="AP150" s="138">
        <f>'[3]Relatório Empregados II'!$DM$3:$DM151</f>
        <v>0</v>
      </c>
      <c r="AQ150" s="155"/>
      <c r="AR150" s="155"/>
      <c r="AS150" s="138">
        <f>'[3]Relatório Empregados II'!$DQ151:$DQ151</f>
        <v>0</v>
      </c>
      <c r="AT150" s="167">
        <f>'[3]Relatório Empregados II'!$DT151</f>
        <v>0</v>
      </c>
      <c r="AU150" s="165">
        <f>'[3]Relatório Empregados II'!$DV151</f>
        <v>0</v>
      </c>
      <c r="AV150" s="165">
        <f>'[3]Relatório Empregados II'!$DX151</f>
        <v>0</v>
      </c>
      <c r="AW150" s="154">
        <f>'[3]Relatório Empregados II'!$DZ151</f>
        <v>0</v>
      </c>
      <c r="AX150" s="154">
        <f>'[3]Relatório Empregados II'!$EB151</f>
        <v>0</v>
      </c>
      <c r="AY150" s="165">
        <f>'[3]Relatório Empregados II'!$ED151</f>
        <v>0</v>
      </c>
      <c r="AZ150" s="154">
        <f>'[3]Relatório Empregados II'!$EH151</f>
        <v>0</v>
      </c>
      <c r="BA150" s="154">
        <f>'[3]Relatório Empregados II'!$EJ151</f>
        <v>0</v>
      </c>
    </row>
    <row r="151" spans="1:53">
      <c r="A151" s="168">
        <f>IFERROR(('[3]Relatório Empregados II'!$A152:$B152),"")</f>
        <v>0</v>
      </c>
      <c r="B151" s="140">
        <f>'[3]Relatório Empregados II'!$D152:$D152</f>
        <v>0</v>
      </c>
      <c r="C151" s="156">
        <f>'[3]Relatório Empregados II'!$G152:$G152</f>
        <v>0</v>
      </c>
      <c r="D151" s="159">
        <f>'[3]Relatório Empregados II'!$J152</f>
        <v>0</v>
      </c>
      <c r="E151" s="141">
        <f>'[3]Relatório Empregados II'!$L152:L152</f>
        <v>0</v>
      </c>
      <c r="F151" s="142">
        <f>'[3]Relatório Empregados II'!$P152:$P152</f>
        <v>0</v>
      </c>
      <c r="G151" s="171" cm="1">
        <f t="array" ref="G151">'[3]Relatório Empregados II'!$T152:T152</f>
        <v>0</v>
      </c>
      <c r="H151" s="143">
        <f>'[3]Relatório Empregados II'!$W152</f>
        <v>0</v>
      </c>
      <c r="I151" s="144">
        <f>'[3]Relatório Empregados II'!$Y152:$Y152</f>
        <v>0</v>
      </c>
      <c r="J151" s="145">
        <f>'[3]Relatório Empregados II'!$AB152:$AB152</f>
        <v>0</v>
      </c>
      <c r="K151" s="160">
        <f>'[3]Relatório Empregados II'!$AE152:$AE152</f>
        <v>0</v>
      </c>
      <c r="L151" s="161" cm="1">
        <f t="array" ref="L151">'[3]Relatório Empregados II'!$AI152:$AI152</f>
        <v>0</v>
      </c>
      <c r="M151" s="147">
        <f>'[3]Relatório Empregados II'!$AL152:$AL152</f>
        <v>0</v>
      </c>
      <c r="N151" s="148">
        <f>'[3]Relatório Empregados II'!$AP152</f>
        <v>0</v>
      </c>
      <c r="O151" s="161">
        <f>'[3]Relatório Empregados II'!$AR152</f>
        <v>0</v>
      </c>
      <c r="P151" s="149">
        <f>'[3]Relatório Empregados II'!$AT152:$AT152</f>
        <v>0</v>
      </c>
      <c r="Q151" s="150">
        <f>'[3]Relatório Empregados II'!$AX152:$AX152</f>
        <v>0</v>
      </c>
      <c r="R151" s="151">
        <f>'[3]Relatório Empregados II'!$BA152:$BA152</f>
        <v>0</v>
      </c>
      <c r="S151" s="152">
        <f>'[3]Relatório Empregados II'!$BE152:$BE152</f>
        <v>0</v>
      </c>
      <c r="T151" s="152">
        <f>'[3]Relatório Empregados II'!$BH152:$BH152</f>
        <v>0</v>
      </c>
      <c r="U151" s="146">
        <f>'[3]Relatório Empregados II'!$BK152:$BK152</f>
        <v>0</v>
      </c>
      <c r="V151" s="163">
        <f>'[3]Relatório Empregados II'!$BN152</f>
        <v>0</v>
      </c>
      <c r="W151" s="204">
        <f>'[3]Relatório Empregados II'!$BP152</f>
        <v>0</v>
      </c>
      <c r="X151" s="138">
        <f>'[3]Relatório Empregados II'!$BR152:$BR152</f>
        <v>0</v>
      </c>
      <c r="Y151" s="155">
        <f>'[3]Relatório Empregados II'!$BU152</f>
        <v>0</v>
      </c>
      <c r="Z151" s="165">
        <f>'[3]Relatório Empregados II'!$BW152:$BW152</f>
        <v>0</v>
      </c>
      <c r="AA151" s="166">
        <f>'[3]Relatório Empregados II'!$CA152:$CA152</f>
        <v>0</v>
      </c>
      <c r="AB151" s="166">
        <f>'[3]Relatório Empregados II'!$CD152:$CD152</f>
        <v>0</v>
      </c>
      <c r="AC151" s="166">
        <f>'[3]Relatório Empregados II'!$CG152:$CG152</f>
        <v>0</v>
      </c>
      <c r="AD151" s="166">
        <f>'[3]Relatório Empregados II'!$CJ152</f>
        <v>0</v>
      </c>
      <c r="AE151" s="166">
        <f>'[3]Relatório Empregados II'!$CL152</f>
        <v>0</v>
      </c>
      <c r="AF151" s="166">
        <f>'[3]Relatório Empregados II'!$CN152:$CN152</f>
        <v>0</v>
      </c>
      <c r="AG151" s="166">
        <f>'[3]Relatório Empregados II'!$CQ152</f>
        <v>0</v>
      </c>
      <c r="AH151" s="138">
        <f>'[3]Relatório Empregados II'!$CS152:$CS152</f>
        <v>0</v>
      </c>
      <c r="AI151" s="155">
        <f>'[3]Relatório Empregados II'!$CV152:$CV152</f>
        <v>0</v>
      </c>
      <c r="AJ151" s="138">
        <f>'[3]Relatório Empregados II'!$CY152:$CY152</f>
        <v>0</v>
      </c>
      <c r="AK151" s="155">
        <f>'[3]Relatório Empregados II'!$DB152:$DB152</f>
        <v>0</v>
      </c>
      <c r="AL151" s="138">
        <f>'[3]Relatório Empregados II'!$DE152:$DE152</f>
        <v>0</v>
      </c>
      <c r="AM151" s="138">
        <f>'[3]Relatório Empregados II'!$DH152</f>
        <v>0</v>
      </c>
      <c r="AN151" s="155">
        <f>'[3]Relatório Empregados II'!$DJ152</f>
        <v>0</v>
      </c>
      <c r="AO151" s="138">
        <f>'[3]Relatório Empregados II'!$DL152</f>
        <v>0</v>
      </c>
      <c r="AP151" s="138">
        <f>'[3]Relatório Empregados II'!$DM$3:$DM152</f>
        <v>0</v>
      </c>
      <c r="AQ151" s="155"/>
      <c r="AR151" s="155"/>
      <c r="AS151" s="138">
        <f>'[3]Relatório Empregados II'!$DQ152:$DQ152</f>
        <v>0</v>
      </c>
      <c r="AT151" s="167">
        <f>'[3]Relatório Empregados II'!$DT152</f>
        <v>0</v>
      </c>
      <c r="AU151" s="165">
        <f>'[3]Relatório Empregados II'!$DV152</f>
        <v>0</v>
      </c>
      <c r="AV151" s="165">
        <f>'[3]Relatório Empregados II'!$DX152</f>
        <v>0</v>
      </c>
      <c r="AW151" s="154">
        <f>'[3]Relatório Empregados II'!$DZ152</f>
        <v>0</v>
      </c>
      <c r="AX151" s="154">
        <f>'[3]Relatório Empregados II'!$EB152</f>
        <v>0</v>
      </c>
      <c r="AY151" s="165">
        <f>'[3]Relatório Empregados II'!$ED152</f>
        <v>0</v>
      </c>
      <c r="AZ151" s="154">
        <f>'[3]Relatório Empregados II'!$EH152</f>
        <v>0</v>
      </c>
      <c r="BA151" s="154">
        <f>'[3]Relatório Empregados II'!$EJ152</f>
        <v>0</v>
      </c>
    </row>
    <row r="152" spans="1:53">
      <c r="A152" s="168">
        <f>IFERROR(('[3]Relatório Empregados II'!$A153:$B153),"")</f>
        <v>0</v>
      </c>
      <c r="B152" s="140">
        <f>'[3]Relatório Empregados II'!$D153:$D153</f>
        <v>0</v>
      </c>
      <c r="C152" s="156">
        <f>'[3]Relatório Empregados II'!$G153:$G153</f>
        <v>0</v>
      </c>
      <c r="D152" s="159">
        <f>'[3]Relatório Empregados II'!$J153</f>
        <v>0</v>
      </c>
      <c r="E152" s="141">
        <f>'[3]Relatório Empregados II'!$L153:L153</f>
        <v>0</v>
      </c>
      <c r="F152" s="142">
        <f>'[3]Relatório Empregados II'!$P153:$P153</f>
        <v>0</v>
      </c>
      <c r="G152" s="171" cm="1">
        <f t="array" ref="G152">'[3]Relatório Empregados II'!$T153:T153</f>
        <v>0</v>
      </c>
      <c r="H152" s="143">
        <f>'[3]Relatório Empregados II'!$W153</f>
        <v>0</v>
      </c>
      <c r="I152" s="144">
        <f>'[3]Relatório Empregados II'!$Y153:$Y153</f>
        <v>0</v>
      </c>
      <c r="J152" s="145">
        <f>'[3]Relatório Empregados II'!$AB153:$AB153</f>
        <v>0</v>
      </c>
      <c r="K152" s="160">
        <f>'[3]Relatório Empregados II'!$AE153:$AE153</f>
        <v>0</v>
      </c>
      <c r="L152" s="161" cm="1">
        <f t="array" ref="L152">'[3]Relatório Empregados II'!$AI153:$AI153</f>
        <v>0</v>
      </c>
      <c r="M152" s="147">
        <f>'[3]Relatório Empregados II'!$AL153:$AL153</f>
        <v>0</v>
      </c>
      <c r="N152" s="148">
        <f>'[3]Relatório Empregados II'!$AP153</f>
        <v>0</v>
      </c>
      <c r="O152" s="161">
        <f>'[3]Relatório Empregados II'!$AR153</f>
        <v>0</v>
      </c>
      <c r="P152" s="149">
        <f>'[3]Relatório Empregados II'!$AT153:$AT153</f>
        <v>0</v>
      </c>
      <c r="Q152" s="150">
        <f>'[3]Relatório Empregados II'!$AX153:$AX153</f>
        <v>0</v>
      </c>
      <c r="R152" s="151">
        <f>'[3]Relatório Empregados II'!$BA153:$BA153</f>
        <v>0</v>
      </c>
      <c r="S152" s="152">
        <f>'[3]Relatório Empregados II'!$BE153:$BE153</f>
        <v>0</v>
      </c>
      <c r="T152" s="152">
        <f>'[3]Relatório Empregados II'!$BH153:$BH153</f>
        <v>0</v>
      </c>
      <c r="U152" s="146">
        <f>'[3]Relatório Empregados II'!$BK153:$BK153</f>
        <v>0</v>
      </c>
      <c r="V152" s="163">
        <f>'[3]Relatório Empregados II'!$BN153</f>
        <v>0</v>
      </c>
      <c r="W152" s="204">
        <f>'[3]Relatório Empregados II'!$BP153</f>
        <v>0</v>
      </c>
      <c r="X152" s="138">
        <f>'[3]Relatório Empregados II'!$BR153:$BR153</f>
        <v>0</v>
      </c>
      <c r="Y152" s="155">
        <f>'[3]Relatório Empregados II'!$BU153</f>
        <v>0</v>
      </c>
      <c r="Z152" s="165">
        <f>'[3]Relatório Empregados II'!$BW153:$BW153</f>
        <v>0</v>
      </c>
      <c r="AA152" s="166">
        <f>'[3]Relatório Empregados II'!$CA153:$CA153</f>
        <v>0</v>
      </c>
      <c r="AB152" s="166">
        <f>'[3]Relatório Empregados II'!$CD153:$CD153</f>
        <v>0</v>
      </c>
      <c r="AC152" s="166">
        <f>'[3]Relatório Empregados II'!$CG153:$CG153</f>
        <v>0</v>
      </c>
      <c r="AD152" s="166">
        <f>'[3]Relatório Empregados II'!$CJ153</f>
        <v>0</v>
      </c>
      <c r="AE152" s="166">
        <f>'[3]Relatório Empregados II'!$CL153</f>
        <v>0</v>
      </c>
      <c r="AF152" s="166">
        <f>'[3]Relatório Empregados II'!$CN153:$CN153</f>
        <v>0</v>
      </c>
      <c r="AG152" s="166">
        <f>'[3]Relatório Empregados II'!$CQ153</f>
        <v>0</v>
      </c>
      <c r="AH152" s="138">
        <f>'[3]Relatório Empregados II'!$CS153:$CS153</f>
        <v>0</v>
      </c>
      <c r="AI152" s="155">
        <f>'[3]Relatório Empregados II'!$CV153:$CV153</f>
        <v>0</v>
      </c>
      <c r="AJ152" s="138">
        <f>'[3]Relatório Empregados II'!$CY153:$CY153</f>
        <v>0</v>
      </c>
      <c r="AK152" s="155">
        <f>'[3]Relatório Empregados II'!$DB153:$DB153</f>
        <v>0</v>
      </c>
      <c r="AL152" s="138">
        <f>'[3]Relatório Empregados II'!$DE153:$DE153</f>
        <v>0</v>
      </c>
      <c r="AM152" s="138">
        <f>'[3]Relatório Empregados II'!$DH153</f>
        <v>0</v>
      </c>
      <c r="AN152" s="155">
        <f>'[3]Relatório Empregados II'!$DJ153</f>
        <v>0</v>
      </c>
      <c r="AO152" s="138">
        <f>'[3]Relatório Empregados II'!$DL153</f>
        <v>0</v>
      </c>
      <c r="AP152" s="138">
        <f>'[3]Relatório Empregados II'!$DM$3:$DM153</f>
        <v>0</v>
      </c>
      <c r="AQ152" s="155"/>
      <c r="AR152" s="155"/>
      <c r="AS152" s="138">
        <f>'[3]Relatório Empregados II'!$DQ153:$DQ153</f>
        <v>0</v>
      </c>
      <c r="AT152" s="167">
        <f>'[3]Relatório Empregados II'!$DT153</f>
        <v>0</v>
      </c>
      <c r="AU152" s="165">
        <f>'[3]Relatório Empregados II'!$DV153</f>
        <v>0</v>
      </c>
      <c r="AV152" s="165">
        <f>'[3]Relatório Empregados II'!$DX153</f>
        <v>0</v>
      </c>
      <c r="AW152" s="154">
        <f>'[3]Relatório Empregados II'!$DZ153</f>
        <v>0</v>
      </c>
      <c r="AX152" s="154">
        <f>'[3]Relatório Empregados II'!$EB153</f>
        <v>0</v>
      </c>
      <c r="AY152" s="165">
        <f>'[3]Relatório Empregados II'!$ED153</f>
        <v>0</v>
      </c>
      <c r="AZ152" s="154">
        <f>'[3]Relatório Empregados II'!$EH153</f>
        <v>0</v>
      </c>
      <c r="BA152" s="154">
        <f>'[3]Relatório Empregados II'!$EJ153</f>
        <v>0</v>
      </c>
    </row>
    <row r="153" spans="1:53">
      <c r="A153" s="168">
        <f>IFERROR(('[3]Relatório Empregados II'!$A154:$B154),"")</f>
        <v>0</v>
      </c>
      <c r="B153" s="140">
        <f>'[3]Relatório Empregados II'!$D154:$D154</f>
        <v>0</v>
      </c>
      <c r="C153" s="156">
        <f>'[3]Relatório Empregados II'!$G154:$G154</f>
        <v>0</v>
      </c>
      <c r="D153" s="159">
        <f>'[3]Relatório Empregados II'!$J154</f>
        <v>0</v>
      </c>
      <c r="E153" s="141">
        <f>'[3]Relatório Empregados II'!$L154:L154</f>
        <v>0</v>
      </c>
      <c r="F153" s="142">
        <f>'[3]Relatório Empregados II'!$P154:$P154</f>
        <v>0</v>
      </c>
      <c r="G153" s="171" cm="1">
        <f t="array" ref="G153">'[3]Relatório Empregados II'!$T154:T154</f>
        <v>0</v>
      </c>
      <c r="H153" s="143">
        <f>'[3]Relatório Empregados II'!$W154</f>
        <v>0</v>
      </c>
      <c r="I153" s="144">
        <f>'[3]Relatório Empregados II'!$Y154:$Y154</f>
        <v>0</v>
      </c>
      <c r="J153" s="145">
        <f>'[3]Relatório Empregados II'!$AB154:$AB154</f>
        <v>0</v>
      </c>
      <c r="K153" s="160">
        <f>'[3]Relatório Empregados II'!$AE154:$AE154</f>
        <v>0</v>
      </c>
      <c r="L153" s="161" cm="1">
        <f t="array" ref="L153">'[3]Relatório Empregados II'!$AI154:$AI154</f>
        <v>0</v>
      </c>
      <c r="M153" s="147">
        <f>'[3]Relatório Empregados II'!$AL154:$AL154</f>
        <v>0</v>
      </c>
      <c r="N153" s="148">
        <f>'[3]Relatório Empregados II'!$AP154</f>
        <v>0</v>
      </c>
      <c r="O153" s="161">
        <f>'[3]Relatório Empregados II'!$AR154</f>
        <v>0</v>
      </c>
      <c r="P153" s="149">
        <f>'[3]Relatório Empregados II'!$AT154:$AT154</f>
        <v>0</v>
      </c>
      <c r="Q153" s="150">
        <f>'[3]Relatório Empregados II'!$AX154:$AX154</f>
        <v>0</v>
      </c>
      <c r="R153" s="151">
        <f>'[3]Relatório Empregados II'!$BA154:$BA154</f>
        <v>0</v>
      </c>
      <c r="S153" s="152">
        <f>'[3]Relatório Empregados II'!$BE154:$BE154</f>
        <v>0</v>
      </c>
      <c r="T153" s="152">
        <f>'[3]Relatório Empregados II'!$BH154:$BH154</f>
        <v>0</v>
      </c>
      <c r="U153" s="146">
        <f>'[3]Relatório Empregados II'!$BK154:$BK154</f>
        <v>0</v>
      </c>
      <c r="V153" s="163">
        <f>'[3]Relatório Empregados II'!$BN154</f>
        <v>0</v>
      </c>
      <c r="W153" s="204">
        <f>'[3]Relatório Empregados II'!$BP154</f>
        <v>0</v>
      </c>
      <c r="X153" s="138">
        <f>'[3]Relatório Empregados II'!$BR154:$BR154</f>
        <v>0</v>
      </c>
      <c r="Y153" s="155">
        <f>'[3]Relatório Empregados II'!$BU154</f>
        <v>0</v>
      </c>
      <c r="Z153" s="165">
        <f>'[3]Relatório Empregados II'!$BW154:$BW154</f>
        <v>0</v>
      </c>
      <c r="AA153" s="166">
        <f>'[3]Relatório Empregados II'!$CA154:$CA154</f>
        <v>0</v>
      </c>
      <c r="AB153" s="166">
        <f>'[3]Relatório Empregados II'!$CD154:$CD154</f>
        <v>0</v>
      </c>
      <c r="AC153" s="166">
        <f>'[3]Relatório Empregados II'!$CG154:$CG154</f>
        <v>0</v>
      </c>
      <c r="AD153" s="166">
        <f>'[3]Relatório Empregados II'!$CJ154</f>
        <v>0</v>
      </c>
      <c r="AE153" s="166">
        <f>'[3]Relatório Empregados II'!$CL154</f>
        <v>0</v>
      </c>
      <c r="AF153" s="166">
        <f>'[3]Relatório Empregados II'!$CN154:$CN154</f>
        <v>0</v>
      </c>
      <c r="AG153" s="166">
        <f>'[3]Relatório Empregados II'!$CQ154</f>
        <v>0</v>
      </c>
      <c r="AH153" s="138">
        <f>'[3]Relatório Empregados II'!$CS154:$CS154</f>
        <v>0</v>
      </c>
      <c r="AI153" s="155">
        <f>'[3]Relatório Empregados II'!$CV154:$CV154</f>
        <v>0</v>
      </c>
      <c r="AJ153" s="138">
        <f>'[3]Relatório Empregados II'!$CY154:$CY154</f>
        <v>0</v>
      </c>
      <c r="AK153" s="155">
        <f>'[3]Relatório Empregados II'!$DB154:$DB154</f>
        <v>0</v>
      </c>
      <c r="AL153" s="138">
        <f>'[3]Relatório Empregados II'!$DE154:$DE154</f>
        <v>0</v>
      </c>
      <c r="AM153" s="138">
        <f>'[3]Relatório Empregados II'!$DH154</f>
        <v>0</v>
      </c>
      <c r="AN153" s="155">
        <f>'[3]Relatório Empregados II'!$DJ154</f>
        <v>0</v>
      </c>
      <c r="AO153" s="138">
        <f>'[3]Relatório Empregados II'!$DL154</f>
        <v>0</v>
      </c>
      <c r="AP153" s="138">
        <f>'[3]Relatório Empregados II'!$DM$3:$DM154</f>
        <v>0</v>
      </c>
      <c r="AQ153" s="139"/>
      <c r="AR153" s="139"/>
      <c r="AS153" s="138">
        <f>'[3]Relatório Empregados II'!$DQ154:$DQ154</f>
        <v>0</v>
      </c>
      <c r="AT153" s="167">
        <f>'[3]Relatório Empregados II'!$DT154</f>
        <v>0</v>
      </c>
      <c r="AU153" s="165">
        <f>'[3]Relatório Empregados II'!$DV154</f>
        <v>0</v>
      </c>
      <c r="AV153" s="165">
        <f>'[3]Relatório Empregados II'!$DX154</f>
        <v>0</v>
      </c>
      <c r="AW153" s="154">
        <f>'[3]Relatório Empregados II'!$DZ154</f>
        <v>0</v>
      </c>
      <c r="AX153" s="154">
        <f>'[3]Relatório Empregados II'!$EB154</f>
        <v>0</v>
      </c>
      <c r="AY153" s="165">
        <f>'[3]Relatório Empregados II'!$ED154</f>
        <v>0</v>
      </c>
      <c r="AZ153" s="154">
        <f>'[3]Relatório Empregados II'!$EH154</f>
        <v>0</v>
      </c>
      <c r="BA153" s="154">
        <f>'[3]Relatório Empregados II'!$EJ154</f>
        <v>0</v>
      </c>
    </row>
    <row r="154" spans="1:53">
      <c r="A154" s="168">
        <f>IFERROR(('[3]Relatório Empregados II'!$A155:$B155),"")</f>
        <v>0</v>
      </c>
      <c r="B154" s="140">
        <f>'[3]Relatório Empregados II'!$D155:$D155</f>
        <v>0</v>
      </c>
      <c r="C154" s="156">
        <f>'[3]Relatório Empregados II'!$G155:$G155</f>
        <v>0</v>
      </c>
      <c r="D154" s="159">
        <f>'[3]Relatório Empregados II'!$J155</f>
        <v>0</v>
      </c>
      <c r="E154" s="141">
        <f>'[3]Relatório Empregados II'!$L155:L155</f>
        <v>0</v>
      </c>
      <c r="F154" s="142">
        <f>'[3]Relatório Empregados II'!$P155:$P155</f>
        <v>0</v>
      </c>
      <c r="G154" s="171" cm="1">
        <f t="array" ref="G154">'[3]Relatório Empregados II'!$T155:T155</f>
        <v>0</v>
      </c>
      <c r="H154" s="143">
        <f>'[3]Relatório Empregados II'!$W155</f>
        <v>0</v>
      </c>
      <c r="I154" s="144">
        <f>'[3]Relatório Empregados II'!$Y155:$Y155</f>
        <v>0</v>
      </c>
      <c r="J154" s="145">
        <f>'[3]Relatório Empregados II'!$AB155:$AB155</f>
        <v>0</v>
      </c>
      <c r="K154" s="160">
        <f>'[3]Relatório Empregados II'!$AE155:$AE155</f>
        <v>0</v>
      </c>
      <c r="L154" s="161" cm="1">
        <f t="array" ref="L154">'[3]Relatório Empregados II'!$AI155:$AI155</f>
        <v>0</v>
      </c>
      <c r="M154" s="147">
        <f>'[3]Relatório Empregados II'!$AL155:$AL155</f>
        <v>0</v>
      </c>
      <c r="N154" s="148">
        <f>'[3]Relatório Empregados II'!$AP155</f>
        <v>0</v>
      </c>
      <c r="O154" s="161">
        <f>'[3]Relatório Empregados II'!$AR155</f>
        <v>0</v>
      </c>
      <c r="P154" s="149">
        <f>'[3]Relatório Empregados II'!$AT155:$AT155</f>
        <v>0</v>
      </c>
      <c r="Q154" s="150">
        <f>'[3]Relatório Empregados II'!$AX155:$AX155</f>
        <v>0</v>
      </c>
      <c r="R154" s="151">
        <f>'[3]Relatório Empregados II'!$BA155:$BA155</f>
        <v>0</v>
      </c>
      <c r="S154" s="152">
        <f>'[3]Relatório Empregados II'!$BE155:$BE155</f>
        <v>0</v>
      </c>
      <c r="T154" s="152">
        <f>'[3]Relatório Empregados II'!$BH155:$BH155</f>
        <v>0</v>
      </c>
      <c r="U154" s="146">
        <f>'[3]Relatório Empregados II'!$BK155:$BK155</f>
        <v>0</v>
      </c>
      <c r="V154" s="163">
        <f>'[3]Relatório Empregados II'!$BN155</f>
        <v>0</v>
      </c>
      <c r="W154" s="204">
        <f>'[3]Relatório Empregados II'!$BP155</f>
        <v>0</v>
      </c>
      <c r="X154" s="138">
        <f>'[3]Relatório Empregados II'!$BR155:$BR155</f>
        <v>0</v>
      </c>
      <c r="Y154" s="155">
        <f>'[3]Relatório Empregados II'!$BU155</f>
        <v>0</v>
      </c>
      <c r="Z154" s="165">
        <f>'[3]Relatório Empregados II'!$BW155:$BW155</f>
        <v>0</v>
      </c>
      <c r="AA154" s="166">
        <f>'[3]Relatório Empregados II'!$CA155:$CA155</f>
        <v>0</v>
      </c>
      <c r="AB154" s="166">
        <f>'[3]Relatório Empregados II'!$CD155:$CD155</f>
        <v>0</v>
      </c>
      <c r="AC154" s="166">
        <f>'[3]Relatório Empregados II'!$CG155:$CG155</f>
        <v>0</v>
      </c>
      <c r="AD154" s="166">
        <f>'[3]Relatório Empregados II'!$CJ155</f>
        <v>0</v>
      </c>
      <c r="AE154" s="166">
        <f>'[3]Relatório Empregados II'!$CL155</f>
        <v>0</v>
      </c>
      <c r="AF154" s="166">
        <f>'[3]Relatório Empregados II'!$CN155:$CN155</f>
        <v>0</v>
      </c>
      <c r="AG154" s="166">
        <f>'[3]Relatório Empregados II'!$CQ155</f>
        <v>0</v>
      </c>
      <c r="AH154" s="138">
        <f>'[3]Relatório Empregados II'!$CS155:$CS155</f>
        <v>0</v>
      </c>
      <c r="AI154" s="155">
        <f>'[3]Relatório Empregados II'!$CV155:$CV155</f>
        <v>0</v>
      </c>
      <c r="AJ154" s="138">
        <f>'[3]Relatório Empregados II'!$CY155:$CY155</f>
        <v>0</v>
      </c>
      <c r="AK154" s="155">
        <f>'[3]Relatório Empregados II'!$DB155:$DB155</f>
        <v>0</v>
      </c>
      <c r="AL154" s="138">
        <f>'[3]Relatório Empregados II'!$DE155:$DE155</f>
        <v>0</v>
      </c>
      <c r="AM154" s="138">
        <f>'[3]Relatório Empregados II'!$DH155</f>
        <v>0</v>
      </c>
      <c r="AN154" s="155">
        <f>'[3]Relatório Empregados II'!$DJ155</f>
        <v>0</v>
      </c>
      <c r="AO154" s="138">
        <f>'[3]Relatório Empregados II'!$DL155</f>
        <v>0</v>
      </c>
      <c r="AP154" s="138">
        <f>'[3]Relatório Empregados II'!$DM$3:$DM155</f>
        <v>0</v>
      </c>
      <c r="AQ154" s="139"/>
      <c r="AR154" s="139"/>
      <c r="AS154" s="138">
        <f>'[3]Relatório Empregados II'!$DQ155:$DQ155</f>
        <v>0</v>
      </c>
      <c r="AT154" s="167">
        <f>'[3]Relatório Empregados II'!$DT155</f>
        <v>0</v>
      </c>
      <c r="AU154" s="165">
        <f>'[3]Relatório Empregados II'!$DV155</f>
        <v>0</v>
      </c>
      <c r="AV154" s="165">
        <f>'[3]Relatório Empregados II'!$DX155</f>
        <v>0</v>
      </c>
      <c r="AW154" s="154">
        <f>'[3]Relatório Empregados II'!$DZ155</f>
        <v>0</v>
      </c>
      <c r="AX154" s="154">
        <f>'[3]Relatório Empregados II'!$EB155</f>
        <v>0</v>
      </c>
      <c r="AY154" s="165">
        <f>'[3]Relatório Empregados II'!$ED155</f>
        <v>0</v>
      </c>
      <c r="AZ154" s="154">
        <f>'[3]Relatório Empregados II'!$EH155</f>
        <v>0</v>
      </c>
      <c r="BA154" s="154">
        <f>'[3]Relatório Empregados II'!$EJ155</f>
        <v>0</v>
      </c>
    </row>
    <row r="155" spans="1:53">
      <c r="A155" s="168">
        <f>IFERROR(('[3]Relatório Empregados II'!$A156:$B156),"")</f>
        <v>0</v>
      </c>
      <c r="B155" s="140">
        <f>'[3]Relatório Empregados II'!$D156:$D156</f>
        <v>0</v>
      </c>
      <c r="C155" s="156">
        <f>'[3]Relatório Empregados II'!$G156:$G156</f>
        <v>0</v>
      </c>
      <c r="D155" s="159">
        <f>'[3]Relatório Empregados II'!$J156</f>
        <v>0</v>
      </c>
      <c r="E155" s="141">
        <f>'[3]Relatório Empregados II'!$L156:L156</f>
        <v>0</v>
      </c>
      <c r="F155" s="142">
        <f>'[3]Relatório Empregados II'!$P156:$P156</f>
        <v>0</v>
      </c>
      <c r="G155" s="171" cm="1">
        <f t="array" ref="G155">'[3]Relatório Empregados II'!$T156:T156</f>
        <v>0</v>
      </c>
      <c r="H155" s="143">
        <f>'[3]Relatório Empregados II'!$W156</f>
        <v>0</v>
      </c>
      <c r="I155" s="144">
        <f>'[3]Relatório Empregados II'!$Y156:$Y156</f>
        <v>0</v>
      </c>
      <c r="J155" s="145">
        <f>'[3]Relatório Empregados II'!$AB156:$AB156</f>
        <v>0</v>
      </c>
      <c r="K155" s="160">
        <f>'[3]Relatório Empregados II'!$AE156:$AE156</f>
        <v>0</v>
      </c>
      <c r="L155" s="161" cm="1">
        <f t="array" ref="L155">'[3]Relatório Empregados II'!$AI156:$AI156</f>
        <v>0</v>
      </c>
      <c r="M155" s="147">
        <f>'[3]Relatório Empregados II'!$AL156:$AL156</f>
        <v>0</v>
      </c>
      <c r="N155" s="148">
        <f>'[3]Relatório Empregados II'!$AP156</f>
        <v>0</v>
      </c>
      <c r="O155" s="161">
        <f>'[3]Relatório Empregados II'!$AR156</f>
        <v>0</v>
      </c>
      <c r="P155" s="149">
        <f>'[3]Relatório Empregados II'!$AT156:$AT156</f>
        <v>0</v>
      </c>
      <c r="Q155" s="150">
        <f>'[3]Relatório Empregados II'!$AX156:$AX156</f>
        <v>0</v>
      </c>
      <c r="R155" s="151">
        <f>'[3]Relatório Empregados II'!$BA156:$BA156</f>
        <v>0</v>
      </c>
      <c r="S155" s="152">
        <f>'[3]Relatório Empregados II'!$BE156:$BE156</f>
        <v>0</v>
      </c>
      <c r="T155" s="152">
        <f>'[3]Relatório Empregados II'!$BH156:$BH156</f>
        <v>0</v>
      </c>
      <c r="U155" s="146">
        <f>'[3]Relatório Empregados II'!$BK156:$BK156</f>
        <v>0</v>
      </c>
      <c r="V155" s="163">
        <f>'[3]Relatório Empregados II'!$BN156</f>
        <v>0</v>
      </c>
      <c r="W155" s="204">
        <f>'[3]Relatório Empregados II'!$BP156</f>
        <v>0</v>
      </c>
      <c r="X155" s="138">
        <f>'[3]Relatório Empregados II'!$BR156:$BR156</f>
        <v>0</v>
      </c>
      <c r="Y155" s="155">
        <f>'[3]Relatório Empregados II'!$BU156</f>
        <v>0</v>
      </c>
      <c r="Z155" s="165">
        <f>'[3]Relatório Empregados II'!$BW156:$BW156</f>
        <v>0</v>
      </c>
      <c r="AA155" s="166">
        <f>'[3]Relatório Empregados II'!$CA156:$CA156</f>
        <v>0</v>
      </c>
      <c r="AB155" s="166">
        <f>'[3]Relatório Empregados II'!$CD156:$CD156</f>
        <v>0</v>
      </c>
      <c r="AC155" s="166">
        <f>'[3]Relatório Empregados II'!$CG156:$CG156</f>
        <v>0</v>
      </c>
      <c r="AD155" s="166">
        <f>'[3]Relatório Empregados II'!$CJ156</f>
        <v>0</v>
      </c>
      <c r="AE155" s="166">
        <f>'[3]Relatório Empregados II'!$CL156</f>
        <v>0</v>
      </c>
      <c r="AF155" s="166">
        <f>'[3]Relatório Empregados II'!$CN156:$CN156</f>
        <v>0</v>
      </c>
      <c r="AG155" s="166">
        <f>'[3]Relatório Empregados II'!$CQ156</f>
        <v>0</v>
      </c>
      <c r="AH155" s="138">
        <f>'[3]Relatório Empregados II'!$CS156:$CS156</f>
        <v>0</v>
      </c>
      <c r="AI155" s="155">
        <f>'[3]Relatório Empregados II'!$CV156:$CV156</f>
        <v>0</v>
      </c>
      <c r="AJ155" s="138">
        <f>'[3]Relatório Empregados II'!$CY156:$CY156</f>
        <v>0</v>
      </c>
      <c r="AK155" s="155">
        <f>'[3]Relatório Empregados II'!$DB156:$DB156</f>
        <v>0</v>
      </c>
      <c r="AL155" s="138">
        <f>'[3]Relatório Empregados II'!$DE156:$DE156</f>
        <v>0</v>
      </c>
      <c r="AM155" s="138">
        <f>'[3]Relatório Empregados II'!$DH156</f>
        <v>0</v>
      </c>
      <c r="AN155" s="155">
        <f>'[3]Relatório Empregados II'!$DJ156</f>
        <v>0</v>
      </c>
      <c r="AO155" s="138">
        <f>'[3]Relatório Empregados II'!$DL156</f>
        <v>0</v>
      </c>
      <c r="AP155" s="138">
        <f>'[3]Relatório Empregados II'!$DM$3:$DM156</f>
        <v>0</v>
      </c>
      <c r="AQ155" s="139"/>
      <c r="AR155" s="139"/>
      <c r="AS155" s="138">
        <f>'[3]Relatório Empregados II'!$DQ156:$DQ156</f>
        <v>0</v>
      </c>
      <c r="AT155" s="167">
        <f>'[3]Relatório Empregados II'!$DT156</f>
        <v>0</v>
      </c>
      <c r="AU155" s="165">
        <f>'[3]Relatório Empregados II'!$DV156</f>
        <v>0</v>
      </c>
      <c r="AV155" s="165">
        <f>'[3]Relatório Empregados II'!$DX156</f>
        <v>0</v>
      </c>
      <c r="AW155" s="154">
        <f>'[3]Relatório Empregados II'!$DZ156</f>
        <v>0</v>
      </c>
      <c r="AX155" s="154">
        <f>'[3]Relatório Empregados II'!$EB156</f>
        <v>0</v>
      </c>
      <c r="AY155" s="165">
        <f>'[3]Relatório Empregados II'!$ED156</f>
        <v>0</v>
      </c>
      <c r="AZ155" s="154">
        <f>'[3]Relatório Empregados II'!$EH156</f>
        <v>0</v>
      </c>
      <c r="BA155" s="154">
        <f>'[3]Relatório Empregados II'!$EJ156</f>
        <v>0</v>
      </c>
    </row>
    <row r="156" spans="1:53">
      <c r="A156" s="168">
        <f>IFERROR(('[3]Relatório Empregados II'!$A157:$B157),"")</f>
        <v>0</v>
      </c>
      <c r="B156" s="140">
        <f>'[3]Relatório Empregados II'!$D157:$D157</f>
        <v>0</v>
      </c>
      <c r="C156" s="156">
        <f>'[3]Relatório Empregados II'!$G157:$G157</f>
        <v>0</v>
      </c>
      <c r="D156" s="159">
        <f>'[3]Relatório Empregados II'!$J157</f>
        <v>0</v>
      </c>
      <c r="E156" s="141">
        <f>'[3]Relatório Empregados II'!$L157:L157</f>
        <v>0</v>
      </c>
      <c r="F156" s="142">
        <f>'[3]Relatório Empregados II'!$P157:$P157</f>
        <v>0</v>
      </c>
      <c r="G156" s="171" cm="1">
        <f t="array" ref="G156">'[3]Relatório Empregados II'!$T157:T157</f>
        <v>0</v>
      </c>
      <c r="H156" s="143">
        <f>'[3]Relatório Empregados II'!$W157</f>
        <v>0</v>
      </c>
      <c r="I156" s="144">
        <f>'[3]Relatório Empregados II'!$Y157:$Y157</f>
        <v>0</v>
      </c>
      <c r="J156" s="145">
        <f>'[3]Relatório Empregados II'!$AB157:$AB157</f>
        <v>0</v>
      </c>
      <c r="K156" s="160">
        <f>'[3]Relatório Empregados II'!$AE157:$AE157</f>
        <v>0</v>
      </c>
      <c r="L156" s="161" cm="1">
        <f t="array" ref="L156">'[3]Relatório Empregados II'!$AI157:$AI157</f>
        <v>0</v>
      </c>
      <c r="M156" s="147">
        <f>'[3]Relatório Empregados II'!$AL157:$AL157</f>
        <v>0</v>
      </c>
      <c r="N156" s="148">
        <f>'[3]Relatório Empregados II'!$AP157</f>
        <v>0</v>
      </c>
      <c r="O156" s="161">
        <f>'[3]Relatório Empregados II'!$AR157</f>
        <v>0</v>
      </c>
      <c r="P156" s="149">
        <f>'[3]Relatório Empregados II'!$AT157:$AT157</f>
        <v>0</v>
      </c>
      <c r="Q156" s="150">
        <f>'[3]Relatório Empregados II'!$AX157:$AX157</f>
        <v>0</v>
      </c>
      <c r="R156" s="151">
        <f>'[3]Relatório Empregados II'!$BA157:$BA157</f>
        <v>0</v>
      </c>
      <c r="S156" s="152">
        <f>'[3]Relatório Empregados II'!$BE157:$BE157</f>
        <v>0</v>
      </c>
      <c r="T156" s="152">
        <f>'[3]Relatório Empregados II'!$BH157:$BH157</f>
        <v>0</v>
      </c>
      <c r="U156" s="146">
        <f>'[3]Relatório Empregados II'!$BK157:$BK157</f>
        <v>0</v>
      </c>
      <c r="V156" s="163">
        <f>'[3]Relatório Empregados II'!$BN157</f>
        <v>0</v>
      </c>
      <c r="W156" s="204">
        <f>'[3]Relatório Empregados II'!$BP157</f>
        <v>0</v>
      </c>
      <c r="X156" s="138">
        <f>'[3]Relatório Empregados II'!$BR157:$BR157</f>
        <v>0</v>
      </c>
      <c r="Y156" s="155">
        <f>'[3]Relatório Empregados II'!$BU157</f>
        <v>0</v>
      </c>
      <c r="Z156" s="165">
        <f>'[3]Relatório Empregados II'!$BW157:$BW157</f>
        <v>0</v>
      </c>
      <c r="AA156" s="166">
        <f>'[3]Relatório Empregados II'!$CA157:$CA157</f>
        <v>0</v>
      </c>
      <c r="AB156" s="166">
        <f>'[3]Relatório Empregados II'!$CD157:$CD157</f>
        <v>0</v>
      </c>
      <c r="AC156" s="166">
        <f>'[3]Relatório Empregados II'!$CG157:$CG157</f>
        <v>0</v>
      </c>
      <c r="AD156" s="166">
        <f>'[3]Relatório Empregados II'!$CJ157</f>
        <v>0</v>
      </c>
      <c r="AE156" s="166">
        <f>'[3]Relatório Empregados II'!$CL157</f>
        <v>0</v>
      </c>
      <c r="AF156" s="166">
        <f>'[3]Relatório Empregados II'!$CN157:$CN157</f>
        <v>0</v>
      </c>
      <c r="AG156" s="166">
        <f>'[3]Relatório Empregados II'!$CQ157</f>
        <v>0</v>
      </c>
      <c r="AH156" s="138">
        <f>'[3]Relatório Empregados II'!$CS157:$CS157</f>
        <v>0</v>
      </c>
      <c r="AI156" s="155">
        <f>'[3]Relatório Empregados II'!$CV157:$CV157</f>
        <v>0</v>
      </c>
      <c r="AJ156" s="138">
        <f>'[3]Relatório Empregados II'!$CY157:$CY157</f>
        <v>0</v>
      </c>
      <c r="AK156" s="155">
        <f>'[3]Relatório Empregados II'!$DB157:$DB157</f>
        <v>0</v>
      </c>
      <c r="AL156" s="138">
        <f>'[3]Relatório Empregados II'!$DE157:$DE157</f>
        <v>0</v>
      </c>
      <c r="AM156" s="138">
        <f>'[3]Relatório Empregados II'!$DH157</f>
        <v>0</v>
      </c>
      <c r="AN156" s="155">
        <f>'[3]Relatório Empregados II'!$DJ157</f>
        <v>0</v>
      </c>
      <c r="AO156" s="138">
        <f>'[3]Relatório Empregados II'!$DL157</f>
        <v>0</v>
      </c>
      <c r="AP156" s="138">
        <f>'[3]Relatório Empregados II'!$DM$3:$DM157</f>
        <v>0</v>
      </c>
      <c r="AQ156" s="139"/>
      <c r="AR156" s="139"/>
      <c r="AS156" s="138">
        <f>'[3]Relatório Empregados II'!$DQ157:$DQ157</f>
        <v>0</v>
      </c>
      <c r="AT156" s="167">
        <f>'[3]Relatório Empregados II'!$DT157</f>
        <v>0</v>
      </c>
      <c r="AU156" s="165">
        <f>'[3]Relatório Empregados II'!$DV157</f>
        <v>0</v>
      </c>
      <c r="AV156" s="165">
        <f>'[3]Relatório Empregados II'!$DX157</f>
        <v>0</v>
      </c>
      <c r="AW156" s="154">
        <f>'[3]Relatório Empregados II'!$DZ157</f>
        <v>0</v>
      </c>
      <c r="AX156" s="154">
        <f>'[3]Relatório Empregados II'!$EB157</f>
        <v>0</v>
      </c>
      <c r="AY156" s="165">
        <f>'[3]Relatório Empregados II'!$ED157</f>
        <v>0</v>
      </c>
      <c r="AZ156" s="154">
        <f>'[3]Relatório Empregados II'!$EH157</f>
        <v>0</v>
      </c>
      <c r="BA156" s="154">
        <f>'[3]Relatório Empregados II'!$EJ157</f>
        <v>0</v>
      </c>
    </row>
    <row r="157" spans="1:53">
      <c r="A157" s="168">
        <f>IFERROR(('[3]Relatório Empregados II'!$A158:$B158),"")</f>
        <v>0</v>
      </c>
      <c r="B157" s="140">
        <f>'[3]Relatório Empregados II'!$D158:$D158</f>
        <v>0</v>
      </c>
      <c r="C157" s="156">
        <f>'[3]Relatório Empregados II'!$G158:$G158</f>
        <v>0</v>
      </c>
      <c r="D157" s="159">
        <f>'[3]Relatório Empregados II'!$J158</f>
        <v>0</v>
      </c>
      <c r="E157" s="141">
        <f>'[3]Relatório Empregados II'!$L158:L158</f>
        <v>0</v>
      </c>
      <c r="F157" s="142">
        <f>'[3]Relatório Empregados II'!$P158:$P158</f>
        <v>0</v>
      </c>
      <c r="G157" s="171" cm="1">
        <f t="array" ref="G157">'[3]Relatório Empregados II'!$T158:T158</f>
        <v>0</v>
      </c>
      <c r="H157" s="143">
        <f>'[3]Relatório Empregados II'!$W158</f>
        <v>0</v>
      </c>
      <c r="I157" s="144">
        <f>'[3]Relatório Empregados II'!$Y158:$Y158</f>
        <v>0</v>
      </c>
      <c r="J157" s="145">
        <f>'[3]Relatório Empregados II'!$AB158:$AB158</f>
        <v>0</v>
      </c>
      <c r="K157" s="160">
        <f>'[3]Relatório Empregados II'!$AE158:$AE158</f>
        <v>0</v>
      </c>
      <c r="L157" s="161" cm="1">
        <f t="array" ref="L157">'[3]Relatório Empregados II'!$AI158:$AI158</f>
        <v>0</v>
      </c>
      <c r="M157" s="147">
        <f>'[3]Relatório Empregados II'!$AL158:$AL158</f>
        <v>0</v>
      </c>
      <c r="N157" s="148">
        <f>'[3]Relatório Empregados II'!$AP158</f>
        <v>0</v>
      </c>
      <c r="O157" s="161">
        <f>'[3]Relatório Empregados II'!$AR158</f>
        <v>0</v>
      </c>
      <c r="P157" s="149">
        <f>'[3]Relatório Empregados II'!$AT158:$AT158</f>
        <v>0</v>
      </c>
      <c r="Q157" s="150">
        <f>'[3]Relatório Empregados II'!$AX158:$AX158</f>
        <v>0</v>
      </c>
      <c r="R157" s="151">
        <f>'[3]Relatório Empregados II'!$BA158:$BA158</f>
        <v>0</v>
      </c>
      <c r="S157" s="152">
        <f>'[3]Relatório Empregados II'!$BE158:$BE158</f>
        <v>0</v>
      </c>
      <c r="T157" s="152">
        <f>'[3]Relatório Empregados II'!$BH158:$BH158</f>
        <v>0</v>
      </c>
      <c r="U157" s="146">
        <f>'[3]Relatório Empregados II'!$BK158:$BK158</f>
        <v>0</v>
      </c>
      <c r="V157" s="163">
        <f>'[3]Relatório Empregados II'!$BN158</f>
        <v>0</v>
      </c>
      <c r="W157" s="204">
        <f>'[3]Relatório Empregados II'!$BP158</f>
        <v>0</v>
      </c>
      <c r="X157" s="138">
        <f>'[3]Relatório Empregados II'!$BR158:$BR158</f>
        <v>0</v>
      </c>
      <c r="Y157" s="155">
        <f>'[3]Relatório Empregados II'!$BU158</f>
        <v>0</v>
      </c>
      <c r="Z157" s="165">
        <f>'[3]Relatório Empregados II'!$BW158:$BW158</f>
        <v>0</v>
      </c>
      <c r="AA157" s="166">
        <f>'[3]Relatório Empregados II'!$CA158:$CA158</f>
        <v>0</v>
      </c>
      <c r="AB157" s="166">
        <f>'[3]Relatório Empregados II'!$CD158:$CD158</f>
        <v>0</v>
      </c>
      <c r="AC157" s="166">
        <f>'[3]Relatório Empregados II'!$CG158:$CG158</f>
        <v>0</v>
      </c>
      <c r="AD157" s="166">
        <f>'[3]Relatório Empregados II'!$CJ158</f>
        <v>0</v>
      </c>
      <c r="AE157" s="166">
        <f>'[3]Relatório Empregados II'!$CL158</f>
        <v>0</v>
      </c>
      <c r="AF157" s="166">
        <f>'[3]Relatório Empregados II'!$CN158:$CN158</f>
        <v>0</v>
      </c>
      <c r="AG157" s="166">
        <f>'[3]Relatório Empregados II'!$CQ158</f>
        <v>0</v>
      </c>
      <c r="AH157" s="138">
        <f>'[3]Relatório Empregados II'!$CS158:$CS158</f>
        <v>0</v>
      </c>
      <c r="AI157" s="155">
        <f>'[3]Relatório Empregados II'!$CV158:$CV158</f>
        <v>0</v>
      </c>
      <c r="AJ157" s="138">
        <f>'[3]Relatório Empregados II'!$CY158:$CY158</f>
        <v>0</v>
      </c>
      <c r="AK157" s="155">
        <f>'[3]Relatório Empregados II'!$DB158:$DB158</f>
        <v>0</v>
      </c>
      <c r="AL157" s="138">
        <f>'[3]Relatório Empregados II'!$DE158:$DE158</f>
        <v>0</v>
      </c>
      <c r="AM157" s="138">
        <f>'[3]Relatório Empregados II'!$DH158</f>
        <v>0</v>
      </c>
      <c r="AN157" s="155">
        <f>'[3]Relatório Empregados II'!$DJ158</f>
        <v>0</v>
      </c>
      <c r="AO157" s="138">
        <f>'[3]Relatório Empregados II'!$DL158</f>
        <v>0</v>
      </c>
      <c r="AP157" s="138">
        <f>'[3]Relatório Empregados II'!$DM$3:$DM158</f>
        <v>0</v>
      </c>
      <c r="AQ157" s="139"/>
      <c r="AR157" s="139"/>
      <c r="AS157" s="138">
        <f>'[3]Relatório Empregados II'!$DQ158:$DQ158</f>
        <v>0</v>
      </c>
      <c r="AT157" s="167">
        <f>'[3]Relatório Empregados II'!$DT158</f>
        <v>0</v>
      </c>
      <c r="AU157" s="165">
        <f>'[3]Relatório Empregados II'!$DV158</f>
        <v>0</v>
      </c>
      <c r="AV157" s="165">
        <f>'[3]Relatório Empregados II'!$DX158</f>
        <v>0</v>
      </c>
      <c r="AW157" s="154">
        <f>'[3]Relatório Empregados II'!$DZ158</f>
        <v>0</v>
      </c>
      <c r="AX157" s="154">
        <f>'[3]Relatório Empregados II'!$EB158</f>
        <v>0</v>
      </c>
      <c r="AY157" s="165">
        <f>'[3]Relatório Empregados II'!$ED158</f>
        <v>0</v>
      </c>
      <c r="AZ157" s="154">
        <f>'[3]Relatório Empregados II'!$EH158</f>
        <v>0</v>
      </c>
      <c r="BA157" s="154">
        <f>'[3]Relatório Empregados II'!$EJ158</f>
        <v>0</v>
      </c>
    </row>
    <row r="158" spans="1:53">
      <c r="A158" s="168">
        <f>IFERROR(('[3]Relatório Empregados II'!$A159:$B159),"")</f>
        <v>0</v>
      </c>
      <c r="B158" s="140">
        <f>'[3]Relatório Empregados II'!$D159:$D159</f>
        <v>0</v>
      </c>
      <c r="C158" s="156">
        <f>'[3]Relatório Empregados II'!$G159:$G159</f>
        <v>0</v>
      </c>
      <c r="D158" s="159">
        <f>'[3]Relatório Empregados II'!$J159</f>
        <v>0</v>
      </c>
      <c r="E158" s="141">
        <f>'[3]Relatório Empregados II'!$L159:L159</f>
        <v>0</v>
      </c>
      <c r="F158" s="142">
        <f>'[3]Relatório Empregados II'!$P159:$P159</f>
        <v>0</v>
      </c>
      <c r="G158" s="171" cm="1">
        <f t="array" ref="G158">'[3]Relatório Empregados II'!$T159:T159</f>
        <v>0</v>
      </c>
      <c r="H158" s="143">
        <f>'[3]Relatório Empregados II'!$W159</f>
        <v>0</v>
      </c>
      <c r="I158" s="144">
        <f>'[3]Relatório Empregados II'!$Y159:$Y159</f>
        <v>0</v>
      </c>
      <c r="J158" s="145">
        <f>'[3]Relatório Empregados II'!$AB159:$AB159</f>
        <v>0</v>
      </c>
      <c r="K158" s="160">
        <f>'[3]Relatório Empregados II'!$AE159:$AE159</f>
        <v>0</v>
      </c>
      <c r="L158" s="161" cm="1">
        <f t="array" ref="L158">'[3]Relatório Empregados II'!$AI159:$AI159</f>
        <v>0</v>
      </c>
      <c r="M158" s="147">
        <f>'[3]Relatório Empregados II'!$AL159:$AL159</f>
        <v>0</v>
      </c>
      <c r="N158" s="148">
        <f>'[3]Relatório Empregados II'!$AP159</f>
        <v>0</v>
      </c>
      <c r="O158" s="161">
        <f>'[3]Relatório Empregados II'!$AR159</f>
        <v>0</v>
      </c>
      <c r="P158" s="149">
        <f>'[3]Relatório Empregados II'!$AT159:$AT159</f>
        <v>0</v>
      </c>
      <c r="Q158" s="150">
        <f>'[3]Relatório Empregados II'!$AX159:$AX159</f>
        <v>0</v>
      </c>
      <c r="R158" s="151">
        <f>'[3]Relatório Empregados II'!$BA159:$BA159</f>
        <v>0</v>
      </c>
      <c r="S158" s="152">
        <f>'[3]Relatório Empregados II'!$BE159:$BE159</f>
        <v>0</v>
      </c>
      <c r="T158" s="152">
        <f>'[3]Relatório Empregados II'!$BH159:$BH159</f>
        <v>0</v>
      </c>
      <c r="U158" s="146">
        <f>'[3]Relatório Empregados II'!$BK159:$BK159</f>
        <v>0</v>
      </c>
      <c r="V158" s="163">
        <f>'[3]Relatório Empregados II'!$BN159</f>
        <v>0</v>
      </c>
      <c r="W158" s="204">
        <f>'[3]Relatório Empregados II'!$BP159</f>
        <v>0</v>
      </c>
      <c r="X158" s="138">
        <f>'[3]Relatório Empregados II'!$BR159:$BR159</f>
        <v>0</v>
      </c>
      <c r="Y158" s="155">
        <f>'[3]Relatório Empregados II'!$BU159</f>
        <v>0</v>
      </c>
      <c r="Z158" s="165">
        <f>'[3]Relatório Empregados II'!$BW159:$BW159</f>
        <v>0</v>
      </c>
      <c r="AA158" s="166">
        <f>'[3]Relatório Empregados II'!$CA159:$CA159</f>
        <v>0</v>
      </c>
      <c r="AB158" s="166">
        <f>'[3]Relatório Empregados II'!$CD159:$CD159</f>
        <v>0</v>
      </c>
      <c r="AC158" s="166">
        <f>'[3]Relatório Empregados II'!$CG159:$CG159</f>
        <v>0</v>
      </c>
      <c r="AD158" s="166">
        <f>'[3]Relatório Empregados II'!$CJ159</f>
        <v>0</v>
      </c>
      <c r="AE158" s="166">
        <f>'[3]Relatório Empregados II'!$CL159</f>
        <v>0</v>
      </c>
      <c r="AF158" s="166">
        <f>'[3]Relatório Empregados II'!$CN159:$CN159</f>
        <v>0</v>
      </c>
      <c r="AG158" s="166">
        <f>'[3]Relatório Empregados II'!$CQ159</f>
        <v>0</v>
      </c>
      <c r="AH158" s="138">
        <f>'[3]Relatório Empregados II'!$CS159:$CS159</f>
        <v>0</v>
      </c>
      <c r="AI158" s="155">
        <f>'[3]Relatório Empregados II'!$CV159:$CV159</f>
        <v>0</v>
      </c>
      <c r="AJ158" s="138">
        <f>'[3]Relatório Empregados II'!$CY159:$CY159</f>
        <v>0</v>
      </c>
      <c r="AK158" s="155">
        <f>'[3]Relatório Empregados II'!$DB159:$DB159</f>
        <v>0</v>
      </c>
      <c r="AL158" s="138">
        <f>'[3]Relatório Empregados II'!$DE159:$DE159</f>
        <v>0</v>
      </c>
      <c r="AM158" s="138">
        <f>'[3]Relatório Empregados II'!$DH159</f>
        <v>0</v>
      </c>
      <c r="AN158" s="155">
        <f>'[3]Relatório Empregados II'!$DJ159</f>
        <v>0</v>
      </c>
      <c r="AO158" s="138">
        <f>'[3]Relatório Empregados II'!$DL159</f>
        <v>0</v>
      </c>
      <c r="AP158" s="138">
        <f>'[3]Relatório Empregados II'!$DM$3:$DM159</f>
        <v>0</v>
      </c>
      <c r="AQ158" s="139"/>
      <c r="AR158" s="139"/>
      <c r="AS158" s="138">
        <f>'[3]Relatório Empregados II'!$DQ159:$DQ159</f>
        <v>0</v>
      </c>
      <c r="AT158" s="167">
        <f>'[3]Relatório Empregados II'!$DT159</f>
        <v>0</v>
      </c>
      <c r="AU158" s="165">
        <f>'[3]Relatório Empregados II'!$DV159</f>
        <v>0</v>
      </c>
      <c r="AV158" s="165">
        <f>'[3]Relatório Empregados II'!$DX159</f>
        <v>0</v>
      </c>
      <c r="AW158" s="154">
        <f>'[3]Relatório Empregados II'!$DZ159</f>
        <v>0</v>
      </c>
      <c r="AX158" s="154">
        <f>'[3]Relatório Empregados II'!$EB159</f>
        <v>0</v>
      </c>
      <c r="AY158" s="165">
        <f>'[3]Relatório Empregados II'!$ED159</f>
        <v>0</v>
      </c>
      <c r="AZ158" s="154">
        <f>'[3]Relatório Empregados II'!$EH159</f>
        <v>0</v>
      </c>
      <c r="BA158" s="154">
        <f>'[3]Relatório Empregados II'!$EJ159</f>
        <v>0</v>
      </c>
    </row>
    <row r="159" spans="1:53">
      <c r="A159" s="168">
        <f>IFERROR(('[3]Relatório Empregados II'!$A160:$B160),"")</f>
        <v>0</v>
      </c>
      <c r="B159" s="140">
        <f>'[3]Relatório Empregados II'!$D160:$D160</f>
        <v>0</v>
      </c>
      <c r="C159" s="156">
        <f>'[3]Relatório Empregados II'!$G160:$G160</f>
        <v>0</v>
      </c>
      <c r="D159" s="159">
        <f>'[3]Relatório Empregados II'!$J160</f>
        <v>0</v>
      </c>
      <c r="E159" s="141">
        <f>'[3]Relatório Empregados II'!$L160:L160</f>
        <v>0</v>
      </c>
      <c r="F159" s="142">
        <f>'[3]Relatório Empregados II'!$P160:$P160</f>
        <v>0</v>
      </c>
      <c r="G159" s="171" cm="1">
        <f t="array" ref="G159">'[3]Relatório Empregados II'!$T160:T160</f>
        <v>0</v>
      </c>
      <c r="H159" s="143">
        <f>'[3]Relatório Empregados II'!$W160</f>
        <v>0</v>
      </c>
      <c r="I159" s="144">
        <f>'[3]Relatório Empregados II'!$Y160:$Y160</f>
        <v>0</v>
      </c>
      <c r="J159" s="145">
        <f>'[3]Relatório Empregados II'!$AB160:$AB160</f>
        <v>0</v>
      </c>
      <c r="K159" s="160">
        <f>'[3]Relatório Empregados II'!$AE160:$AE160</f>
        <v>0</v>
      </c>
      <c r="L159" s="161" cm="1">
        <f t="array" ref="L159">'[3]Relatório Empregados II'!$AI160:$AI160</f>
        <v>0</v>
      </c>
      <c r="M159" s="147">
        <f>'[3]Relatório Empregados II'!$AL160:$AL160</f>
        <v>0</v>
      </c>
      <c r="N159" s="148">
        <f>'[3]Relatório Empregados II'!$AP160</f>
        <v>0</v>
      </c>
      <c r="O159" s="161">
        <f>'[3]Relatório Empregados II'!$AR160</f>
        <v>0</v>
      </c>
      <c r="P159" s="149">
        <f>'[3]Relatório Empregados II'!$AT160:$AT160</f>
        <v>0</v>
      </c>
      <c r="Q159" s="150">
        <f>'[3]Relatório Empregados II'!$AX160:$AX160</f>
        <v>0</v>
      </c>
      <c r="R159" s="151">
        <f>'[3]Relatório Empregados II'!$BA160:$BA160</f>
        <v>0</v>
      </c>
      <c r="S159" s="152">
        <f>'[3]Relatório Empregados II'!$BE160:$BE160</f>
        <v>0</v>
      </c>
      <c r="T159" s="152">
        <f>'[3]Relatório Empregados II'!$BH160:$BH160</f>
        <v>0</v>
      </c>
      <c r="U159" s="146">
        <f>'[3]Relatório Empregados II'!$BK160:$BK160</f>
        <v>0</v>
      </c>
      <c r="V159" s="163">
        <f>'[3]Relatório Empregados II'!$BN160</f>
        <v>0</v>
      </c>
      <c r="W159" s="204">
        <f>'[3]Relatório Empregados II'!$BP160</f>
        <v>0</v>
      </c>
      <c r="X159" s="138">
        <f>'[3]Relatório Empregados II'!$BR160:$BR160</f>
        <v>0</v>
      </c>
      <c r="Y159" s="155">
        <f>'[3]Relatório Empregados II'!$BU160</f>
        <v>0</v>
      </c>
      <c r="Z159" s="165">
        <f>'[3]Relatório Empregados II'!$BW160:$BW160</f>
        <v>0</v>
      </c>
      <c r="AA159" s="166">
        <f>'[3]Relatório Empregados II'!$CA160:$CA160</f>
        <v>0</v>
      </c>
      <c r="AB159" s="166">
        <f>'[3]Relatório Empregados II'!$CD160:$CD160</f>
        <v>0</v>
      </c>
      <c r="AC159" s="166">
        <f>'[3]Relatório Empregados II'!$CG160:$CG160</f>
        <v>0</v>
      </c>
      <c r="AD159" s="166">
        <f>'[3]Relatório Empregados II'!$CJ160</f>
        <v>0</v>
      </c>
      <c r="AE159" s="166">
        <f>'[3]Relatório Empregados II'!$CL160</f>
        <v>0</v>
      </c>
      <c r="AF159" s="166">
        <f>'[3]Relatório Empregados II'!$CN160:$CN160</f>
        <v>0</v>
      </c>
      <c r="AG159" s="166">
        <f>'[3]Relatório Empregados II'!$CQ160</f>
        <v>0</v>
      </c>
      <c r="AH159" s="138">
        <f>'[3]Relatório Empregados II'!$CS160:$CS160</f>
        <v>0</v>
      </c>
      <c r="AI159" s="155">
        <f>'[3]Relatório Empregados II'!$CV160:$CV160</f>
        <v>0</v>
      </c>
      <c r="AJ159" s="138">
        <f>'[3]Relatório Empregados II'!$CY160:$CY160</f>
        <v>0</v>
      </c>
      <c r="AK159" s="155">
        <f>'[3]Relatório Empregados II'!$DB160:$DB160</f>
        <v>0</v>
      </c>
      <c r="AL159" s="138">
        <f>'[3]Relatório Empregados II'!$DE160:$DE160</f>
        <v>0</v>
      </c>
      <c r="AM159" s="138">
        <f>'[3]Relatório Empregados II'!$DH160</f>
        <v>0</v>
      </c>
      <c r="AN159" s="155">
        <f>'[3]Relatório Empregados II'!$DJ160</f>
        <v>0</v>
      </c>
      <c r="AO159" s="138">
        <f>'[3]Relatório Empregados II'!$DL160</f>
        <v>0</v>
      </c>
      <c r="AP159" s="138">
        <f>'[3]Relatório Empregados II'!$DM$3:$DM160</f>
        <v>0</v>
      </c>
      <c r="AQ159" s="139"/>
      <c r="AR159" s="139"/>
      <c r="AS159" s="138">
        <f>'[3]Relatório Empregados II'!$DQ160:$DQ160</f>
        <v>0</v>
      </c>
      <c r="AT159" s="167">
        <f>'[3]Relatório Empregados II'!$DT160</f>
        <v>0</v>
      </c>
      <c r="AU159" s="165">
        <f>'[3]Relatório Empregados II'!$DV160</f>
        <v>0</v>
      </c>
      <c r="AV159" s="165">
        <f>'[3]Relatório Empregados II'!$DX160</f>
        <v>0</v>
      </c>
      <c r="AW159" s="154">
        <f>'[3]Relatório Empregados II'!$DZ160</f>
        <v>0</v>
      </c>
      <c r="AX159" s="154">
        <f>'[3]Relatório Empregados II'!$EB160</f>
        <v>0</v>
      </c>
      <c r="AY159" s="165">
        <f>'[3]Relatório Empregados II'!$ED160</f>
        <v>0</v>
      </c>
      <c r="AZ159" s="154">
        <f>'[3]Relatório Empregados II'!$EH160</f>
        <v>0</v>
      </c>
      <c r="BA159" s="154">
        <f>'[3]Relatório Empregados II'!$EJ160</f>
        <v>0</v>
      </c>
    </row>
    <row r="160" spans="1:53">
      <c r="A160" s="168">
        <f>IFERROR(('[3]Relatório Empregados II'!$A161:$B161),"")</f>
        <v>0</v>
      </c>
      <c r="B160" s="140">
        <f>'[3]Relatório Empregados II'!$D161:$D161</f>
        <v>0</v>
      </c>
      <c r="C160" s="156">
        <f>'[3]Relatório Empregados II'!$G161:$G161</f>
        <v>0</v>
      </c>
      <c r="D160" s="159">
        <f>'[3]Relatório Empregados II'!$J161</f>
        <v>0</v>
      </c>
      <c r="E160" s="141">
        <f>'[3]Relatório Empregados II'!$L161:L161</f>
        <v>0</v>
      </c>
      <c r="F160" s="142">
        <f>'[3]Relatório Empregados II'!$P161:$P161</f>
        <v>0</v>
      </c>
      <c r="G160" s="171" cm="1">
        <f t="array" ref="G160">'[3]Relatório Empregados II'!$T161:T161</f>
        <v>0</v>
      </c>
      <c r="H160" s="143">
        <f>'[3]Relatório Empregados II'!$W161</f>
        <v>0</v>
      </c>
      <c r="I160" s="144">
        <f>'[3]Relatório Empregados II'!$Y161:$Y161</f>
        <v>0</v>
      </c>
      <c r="J160" s="145">
        <f>'[3]Relatório Empregados II'!$AB161:$AB161</f>
        <v>0</v>
      </c>
      <c r="K160" s="160">
        <f>'[3]Relatório Empregados II'!$AE161:$AE161</f>
        <v>0</v>
      </c>
      <c r="L160" s="161" cm="1">
        <f t="array" ref="L160">'[3]Relatório Empregados II'!$AI161:$AI161</f>
        <v>0</v>
      </c>
      <c r="M160" s="147">
        <f>'[3]Relatório Empregados II'!$AL161:$AL161</f>
        <v>0</v>
      </c>
      <c r="N160" s="148">
        <f>'[3]Relatório Empregados II'!$AP161</f>
        <v>0</v>
      </c>
      <c r="O160" s="161">
        <f>'[3]Relatório Empregados II'!$AR161</f>
        <v>0</v>
      </c>
      <c r="P160" s="149">
        <f>'[3]Relatório Empregados II'!$AT161:$AT161</f>
        <v>0</v>
      </c>
      <c r="Q160" s="150">
        <f>'[3]Relatório Empregados II'!$AX161:$AX161</f>
        <v>0</v>
      </c>
      <c r="R160" s="151">
        <f>'[3]Relatório Empregados II'!$BA161:$BA161</f>
        <v>0</v>
      </c>
      <c r="S160" s="152">
        <f>'[3]Relatório Empregados II'!$BE161:$BE161</f>
        <v>0</v>
      </c>
      <c r="T160" s="152">
        <f>'[3]Relatório Empregados II'!$BH161:$BH161</f>
        <v>0</v>
      </c>
      <c r="U160" s="146">
        <f>'[3]Relatório Empregados II'!$BK161:$BK161</f>
        <v>0</v>
      </c>
      <c r="V160" s="163">
        <f>'[3]Relatório Empregados II'!$BN161</f>
        <v>0</v>
      </c>
      <c r="W160" s="204">
        <f>'[3]Relatório Empregados II'!$BP161</f>
        <v>0</v>
      </c>
      <c r="X160" s="138">
        <f>'[3]Relatório Empregados II'!$BR161:$BR161</f>
        <v>0</v>
      </c>
      <c r="Y160" s="155">
        <f>'[3]Relatório Empregados II'!$BU161</f>
        <v>0</v>
      </c>
      <c r="Z160" s="165">
        <f>'[3]Relatório Empregados II'!$BW161:$BW161</f>
        <v>0</v>
      </c>
      <c r="AA160" s="166">
        <f>'[3]Relatório Empregados II'!$CA161:$CA161</f>
        <v>0</v>
      </c>
      <c r="AB160" s="166">
        <f>'[3]Relatório Empregados II'!$CD161:$CD161</f>
        <v>0</v>
      </c>
      <c r="AC160" s="166">
        <f>'[3]Relatório Empregados II'!$CG161:$CG161</f>
        <v>0</v>
      </c>
      <c r="AD160" s="166">
        <f>'[3]Relatório Empregados II'!$CJ161</f>
        <v>0</v>
      </c>
      <c r="AE160" s="166">
        <f>'[3]Relatório Empregados II'!$CL161</f>
        <v>0</v>
      </c>
      <c r="AF160" s="166">
        <f>'[3]Relatório Empregados II'!$CN161:$CN161</f>
        <v>0</v>
      </c>
      <c r="AG160" s="166">
        <f>'[3]Relatório Empregados II'!$CQ161</f>
        <v>0</v>
      </c>
      <c r="AH160" s="138">
        <f>'[3]Relatório Empregados II'!$CS161:$CS161</f>
        <v>0</v>
      </c>
      <c r="AI160" s="155">
        <f>'[3]Relatório Empregados II'!$CV161:$CV161</f>
        <v>0</v>
      </c>
      <c r="AJ160" s="138">
        <f>'[3]Relatório Empregados II'!$CY161:$CY161</f>
        <v>0</v>
      </c>
      <c r="AK160" s="155">
        <f>'[3]Relatório Empregados II'!$DB161:$DB161</f>
        <v>0</v>
      </c>
      <c r="AL160" s="138">
        <f>'[3]Relatório Empregados II'!$DE161:$DE161</f>
        <v>0</v>
      </c>
      <c r="AM160" s="138">
        <f>'[3]Relatório Empregados II'!$DH161</f>
        <v>0</v>
      </c>
      <c r="AN160" s="155">
        <f>'[3]Relatório Empregados II'!$DJ161</f>
        <v>0</v>
      </c>
      <c r="AO160" s="138">
        <f>'[3]Relatório Empregados II'!$DL161</f>
        <v>0</v>
      </c>
      <c r="AP160" s="138">
        <f>'[3]Relatório Empregados II'!$DM$3:$DM161</f>
        <v>0</v>
      </c>
      <c r="AQ160" s="139"/>
      <c r="AR160" s="139"/>
      <c r="AS160" s="138">
        <f>'[3]Relatório Empregados II'!$DQ161:$DQ161</f>
        <v>0</v>
      </c>
      <c r="AT160" s="167">
        <f>'[3]Relatório Empregados II'!$DT161</f>
        <v>0</v>
      </c>
      <c r="AU160" s="165">
        <f>'[3]Relatório Empregados II'!$DV161</f>
        <v>0</v>
      </c>
      <c r="AV160" s="165">
        <f>'[3]Relatório Empregados II'!$DX161</f>
        <v>0</v>
      </c>
      <c r="AW160" s="154">
        <f>'[3]Relatório Empregados II'!$DZ161</f>
        <v>0</v>
      </c>
      <c r="AX160" s="154">
        <f>'[3]Relatório Empregados II'!$EB161</f>
        <v>0</v>
      </c>
      <c r="AY160" s="165">
        <f>'[3]Relatório Empregados II'!$ED161</f>
        <v>0</v>
      </c>
      <c r="AZ160" s="154">
        <f>'[3]Relatório Empregados II'!$EH161</f>
        <v>0</v>
      </c>
      <c r="BA160" s="154">
        <f>'[3]Relatório Empregados II'!$EJ161</f>
        <v>0</v>
      </c>
    </row>
    <row r="161" spans="1:53">
      <c r="A161" s="168">
        <f>IFERROR(('[3]Relatório Empregados II'!$A162:$B162),"")</f>
        <v>0</v>
      </c>
      <c r="B161" s="140">
        <f>'[3]Relatório Empregados II'!$D162:$D162</f>
        <v>0</v>
      </c>
      <c r="C161" s="156">
        <f>'[3]Relatório Empregados II'!$G162:$G162</f>
        <v>0</v>
      </c>
      <c r="D161" s="159">
        <f>'[3]Relatório Empregados II'!$J162</f>
        <v>0</v>
      </c>
      <c r="E161" s="141">
        <f>'[3]Relatório Empregados II'!$L162:L162</f>
        <v>0</v>
      </c>
      <c r="F161" s="142">
        <f>'[3]Relatório Empregados II'!$P162:$P162</f>
        <v>0</v>
      </c>
      <c r="G161" s="171" cm="1">
        <f t="array" ref="G161">'[3]Relatório Empregados II'!$T162:T162</f>
        <v>0</v>
      </c>
      <c r="H161" s="143">
        <f>'[3]Relatório Empregados II'!$W162</f>
        <v>0</v>
      </c>
      <c r="I161" s="144">
        <f>'[3]Relatório Empregados II'!$Y162:$Y162</f>
        <v>0</v>
      </c>
      <c r="J161" s="145">
        <f>'[3]Relatório Empregados II'!$AB162:$AB162</f>
        <v>0</v>
      </c>
      <c r="K161" s="160">
        <f>'[3]Relatório Empregados II'!$AE162:$AE162</f>
        <v>0</v>
      </c>
      <c r="L161" s="161" cm="1">
        <f t="array" ref="L161">'[3]Relatório Empregados II'!$AI162:$AI162</f>
        <v>0</v>
      </c>
      <c r="M161" s="147">
        <f>'[3]Relatório Empregados II'!$AL162:$AL162</f>
        <v>0</v>
      </c>
      <c r="N161" s="148">
        <f>'[3]Relatório Empregados II'!$AP162</f>
        <v>0</v>
      </c>
      <c r="O161" s="161">
        <f>'[3]Relatório Empregados II'!$AR162</f>
        <v>0</v>
      </c>
      <c r="P161" s="149">
        <f>'[3]Relatório Empregados II'!$AT162:$AT162</f>
        <v>0</v>
      </c>
      <c r="Q161" s="150">
        <f>'[3]Relatório Empregados II'!$AX162:$AX162</f>
        <v>0</v>
      </c>
      <c r="R161" s="151">
        <f>'[3]Relatório Empregados II'!$BA162:$BA162</f>
        <v>0</v>
      </c>
      <c r="S161" s="152">
        <f>'[3]Relatório Empregados II'!$BE162:$BE162</f>
        <v>0</v>
      </c>
      <c r="T161" s="152">
        <f>'[3]Relatório Empregados II'!$BH162:$BH162</f>
        <v>0</v>
      </c>
      <c r="U161" s="146">
        <f>'[3]Relatório Empregados II'!$BK162:$BK162</f>
        <v>0</v>
      </c>
      <c r="V161" s="163">
        <f>'[3]Relatório Empregados II'!$BN162</f>
        <v>0</v>
      </c>
      <c r="W161" s="204">
        <f>'[3]Relatório Empregados II'!$BP162</f>
        <v>0</v>
      </c>
      <c r="X161" s="138">
        <f>'[3]Relatório Empregados II'!$BR162:$BR162</f>
        <v>0</v>
      </c>
      <c r="Y161" s="155">
        <f>'[3]Relatório Empregados II'!$BU162</f>
        <v>0</v>
      </c>
      <c r="Z161" s="165">
        <f>'[3]Relatório Empregados II'!$BW162:$BW162</f>
        <v>0</v>
      </c>
      <c r="AA161" s="166">
        <f>'[3]Relatório Empregados II'!$CA162:$CA162</f>
        <v>0</v>
      </c>
      <c r="AB161" s="166">
        <f>'[3]Relatório Empregados II'!$CD162:$CD162</f>
        <v>0</v>
      </c>
      <c r="AC161" s="166">
        <f>'[3]Relatório Empregados II'!$CG162:$CG162</f>
        <v>0</v>
      </c>
      <c r="AD161" s="166">
        <f>'[3]Relatório Empregados II'!$CJ162</f>
        <v>0</v>
      </c>
      <c r="AE161" s="166">
        <f>'[3]Relatório Empregados II'!$CL162</f>
        <v>0</v>
      </c>
      <c r="AF161" s="166">
        <f>'[3]Relatório Empregados II'!$CN162:$CN162</f>
        <v>0</v>
      </c>
      <c r="AG161" s="166">
        <f>'[3]Relatório Empregados II'!$CQ162</f>
        <v>0</v>
      </c>
      <c r="AH161" s="138">
        <f>'[3]Relatório Empregados II'!$CS162:$CS162</f>
        <v>0</v>
      </c>
      <c r="AI161" s="155">
        <f>'[3]Relatório Empregados II'!$CV162:$CV162</f>
        <v>0</v>
      </c>
      <c r="AJ161" s="138">
        <f>'[3]Relatório Empregados II'!$CY162:$CY162</f>
        <v>0</v>
      </c>
      <c r="AK161" s="155">
        <f>'[3]Relatório Empregados II'!$DB162:$DB162</f>
        <v>0</v>
      </c>
      <c r="AL161" s="138">
        <f>'[3]Relatório Empregados II'!$DE162:$DE162</f>
        <v>0</v>
      </c>
      <c r="AM161" s="138">
        <f>'[3]Relatório Empregados II'!$DH162</f>
        <v>0</v>
      </c>
      <c r="AN161" s="155">
        <f>'[3]Relatório Empregados II'!$DJ162</f>
        <v>0</v>
      </c>
      <c r="AO161" s="138">
        <f>'[3]Relatório Empregados II'!$DL162</f>
        <v>0</v>
      </c>
      <c r="AP161" s="138">
        <f>'[3]Relatório Empregados II'!$DM$3:$DM162</f>
        <v>0</v>
      </c>
      <c r="AQ161" s="139"/>
      <c r="AR161" s="139"/>
      <c r="AS161" s="138">
        <f>'[3]Relatório Empregados II'!$DQ162:$DQ162</f>
        <v>0</v>
      </c>
      <c r="AT161" s="167">
        <f>'[3]Relatório Empregados II'!$DT162</f>
        <v>0</v>
      </c>
      <c r="AU161" s="165">
        <f>'[3]Relatório Empregados II'!$DV162</f>
        <v>0</v>
      </c>
      <c r="AV161" s="165">
        <f>'[3]Relatório Empregados II'!$DX162</f>
        <v>0</v>
      </c>
      <c r="AW161" s="154">
        <f>'[3]Relatório Empregados II'!$DZ162</f>
        <v>0</v>
      </c>
      <c r="AX161" s="154">
        <f>'[3]Relatório Empregados II'!$EB162</f>
        <v>0</v>
      </c>
      <c r="AY161" s="165">
        <f>'[3]Relatório Empregados II'!$ED162</f>
        <v>0</v>
      </c>
      <c r="AZ161" s="154">
        <f>'[3]Relatório Empregados II'!$EH162</f>
        <v>0</v>
      </c>
      <c r="BA161" s="154">
        <f>'[3]Relatório Empregados II'!$EJ162</f>
        <v>0</v>
      </c>
    </row>
    <row r="162" spans="1:53">
      <c r="A162" s="168">
        <f>IFERROR(('[3]Relatório Empregados II'!$A163:$B163),"")</f>
        <v>0</v>
      </c>
      <c r="B162" s="140">
        <f>'[3]Relatório Empregados II'!$D163:$D163</f>
        <v>0</v>
      </c>
      <c r="C162" s="156">
        <f>'[3]Relatório Empregados II'!$G163:$G163</f>
        <v>0</v>
      </c>
      <c r="D162" s="159">
        <f>'[3]Relatório Empregados II'!$J163</f>
        <v>0</v>
      </c>
      <c r="E162" s="141">
        <f>'[3]Relatório Empregados II'!$L163:L163</f>
        <v>0</v>
      </c>
      <c r="F162" s="142">
        <f>'[3]Relatório Empregados II'!$P163:$P163</f>
        <v>0</v>
      </c>
      <c r="G162" s="171" cm="1">
        <f t="array" ref="G162">'[3]Relatório Empregados II'!$T163:T163</f>
        <v>0</v>
      </c>
      <c r="H162" s="143">
        <f>'[3]Relatório Empregados II'!$W163</f>
        <v>0</v>
      </c>
      <c r="I162" s="144">
        <f>'[3]Relatório Empregados II'!$Y163:$Y163</f>
        <v>0</v>
      </c>
      <c r="J162" s="145">
        <f>'[3]Relatório Empregados II'!$AB163:$AB163</f>
        <v>0</v>
      </c>
      <c r="K162" s="160">
        <f>'[3]Relatório Empregados II'!$AE163:$AE163</f>
        <v>0</v>
      </c>
      <c r="L162" s="161" cm="1">
        <f t="array" ref="L162">'[3]Relatório Empregados II'!$AI163:$AI163</f>
        <v>0</v>
      </c>
      <c r="M162" s="147">
        <f>'[3]Relatório Empregados II'!$AL163:$AL163</f>
        <v>0</v>
      </c>
      <c r="N162" s="148">
        <f>'[3]Relatório Empregados II'!$AP163</f>
        <v>0</v>
      </c>
      <c r="O162" s="161">
        <f>'[3]Relatório Empregados II'!$AR163</f>
        <v>0</v>
      </c>
      <c r="P162" s="149">
        <f>'[3]Relatório Empregados II'!$AT163:$AT163</f>
        <v>0</v>
      </c>
      <c r="Q162" s="150">
        <f>'[3]Relatório Empregados II'!$AX163:$AX163</f>
        <v>0</v>
      </c>
      <c r="R162" s="151">
        <f>'[3]Relatório Empregados II'!$BA163:$BA163</f>
        <v>0</v>
      </c>
      <c r="S162" s="152">
        <f>'[3]Relatório Empregados II'!$BE163:$BE163</f>
        <v>0</v>
      </c>
      <c r="T162" s="152">
        <f>'[3]Relatório Empregados II'!$BH163:$BH163</f>
        <v>0</v>
      </c>
      <c r="U162" s="146">
        <f>'[3]Relatório Empregados II'!$BK163:$BK163</f>
        <v>0</v>
      </c>
      <c r="V162" s="163">
        <f>'[3]Relatório Empregados II'!$BN163</f>
        <v>0</v>
      </c>
      <c r="W162" s="204">
        <f>'[3]Relatório Empregados II'!$BP163</f>
        <v>0</v>
      </c>
      <c r="X162" s="138">
        <f>'[3]Relatório Empregados II'!$BR163:$BR163</f>
        <v>0</v>
      </c>
      <c r="Y162" s="155">
        <f>'[3]Relatório Empregados II'!$BU163</f>
        <v>0</v>
      </c>
      <c r="Z162" s="165">
        <f>'[3]Relatório Empregados II'!$BW163:$BW163</f>
        <v>0</v>
      </c>
      <c r="AA162" s="166">
        <f>'[3]Relatório Empregados II'!$CA163:$CA163</f>
        <v>0</v>
      </c>
      <c r="AB162" s="166">
        <f>'[3]Relatório Empregados II'!$CD163:$CD163</f>
        <v>0</v>
      </c>
      <c r="AC162" s="166">
        <f>'[3]Relatório Empregados II'!$CG163:$CG163</f>
        <v>0</v>
      </c>
      <c r="AD162" s="166">
        <f>'[3]Relatório Empregados II'!$CJ163</f>
        <v>0</v>
      </c>
      <c r="AE162" s="166">
        <f>'[3]Relatório Empregados II'!$CL163</f>
        <v>0</v>
      </c>
      <c r="AF162" s="166">
        <f>'[3]Relatório Empregados II'!$CN163:$CN163</f>
        <v>0</v>
      </c>
      <c r="AG162" s="166">
        <f>'[3]Relatório Empregados II'!$CQ163</f>
        <v>0</v>
      </c>
      <c r="AH162" s="138">
        <f>'[3]Relatório Empregados II'!$CS163:$CS163</f>
        <v>0</v>
      </c>
      <c r="AI162" s="155">
        <f>'[3]Relatório Empregados II'!$CV163:$CV163</f>
        <v>0</v>
      </c>
      <c r="AJ162" s="138">
        <f>'[3]Relatório Empregados II'!$CY163:$CY163</f>
        <v>0</v>
      </c>
      <c r="AK162" s="155">
        <f>'[3]Relatório Empregados II'!$DB163:$DB163</f>
        <v>0</v>
      </c>
      <c r="AL162" s="138">
        <f>'[3]Relatório Empregados II'!$DE163:$DE163</f>
        <v>0</v>
      </c>
      <c r="AM162" s="138">
        <f>'[3]Relatório Empregados II'!$DH163</f>
        <v>0</v>
      </c>
      <c r="AN162" s="155">
        <f>'[3]Relatório Empregados II'!$DJ163</f>
        <v>0</v>
      </c>
      <c r="AO162" s="138">
        <f>'[3]Relatório Empregados II'!$DL163</f>
        <v>0</v>
      </c>
      <c r="AP162" s="138">
        <f>'[3]Relatório Empregados II'!$DM$3:$DM163</f>
        <v>0</v>
      </c>
      <c r="AQ162" s="139"/>
      <c r="AR162" s="139"/>
      <c r="AS162" s="138">
        <f>'[3]Relatório Empregados II'!$DQ163:$DQ163</f>
        <v>0</v>
      </c>
      <c r="AT162" s="167">
        <f>'[3]Relatório Empregados II'!$DT163</f>
        <v>0</v>
      </c>
      <c r="AU162" s="165">
        <f>'[3]Relatório Empregados II'!$DV163</f>
        <v>0</v>
      </c>
      <c r="AV162" s="165">
        <f>'[3]Relatório Empregados II'!$DX163</f>
        <v>0</v>
      </c>
      <c r="AW162" s="154">
        <f>'[3]Relatório Empregados II'!$DZ163</f>
        <v>0</v>
      </c>
      <c r="AX162" s="154">
        <f>'[3]Relatório Empregados II'!$EB163</f>
        <v>0</v>
      </c>
      <c r="AY162" s="165">
        <f>'[3]Relatório Empregados II'!$ED163</f>
        <v>0</v>
      </c>
      <c r="AZ162" s="154">
        <f>'[3]Relatório Empregados II'!$EH163</f>
        <v>0</v>
      </c>
      <c r="BA162" s="154">
        <f>'[3]Relatório Empregados II'!$EJ163</f>
        <v>0</v>
      </c>
    </row>
    <row r="163" spans="1:53">
      <c r="A163" s="168">
        <f>IFERROR(('[3]Relatório Empregados II'!$A164:$B164),"")</f>
        <v>0</v>
      </c>
      <c r="B163" s="140">
        <f>'[3]Relatório Empregados II'!$D164:$D164</f>
        <v>0</v>
      </c>
      <c r="C163" s="156">
        <f>'[3]Relatório Empregados II'!$G164:$G164</f>
        <v>0</v>
      </c>
      <c r="D163" s="159">
        <f>'[3]Relatório Empregados II'!$J164</f>
        <v>0</v>
      </c>
      <c r="E163" s="141">
        <f>'[3]Relatório Empregados II'!$L164:L164</f>
        <v>0</v>
      </c>
      <c r="F163" s="142">
        <f>'[3]Relatório Empregados II'!$P164:$P164</f>
        <v>0</v>
      </c>
      <c r="G163" s="171" cm="1">
        <f t="array" ref="G163">'[3]Relatório Empregados II'!$T164:T164</f>
        <v>0</v>
      </c>
      <c r="H163" s="143">
        <f>'[3]Relatório Empregados II'!$W164</f>
        <v>0</v>
      </c>
      <c r="I163" s="144">
        <f>'[3]Relatório Empregados II'!$Y164:$Y164</f>
        <v>0</v>
      </c>
      <c r="J163" s="145">
        <f>'[3]Relatório Empregados II'!$AB164:$AB164</f>
        <v>0</v>
      </c>
      <c r="K163" s="160">
        <f>'[3]Relatório Empregados II'!$AE164:$AE164</f>
        <v>0</v>
      </c>
      <c r="L163" s="161" cm="1">
        <f t="array" ref="L163">'[3]Relatório Empregados II'!$AI164:$AI164</f>
        <v>0</v>
      </c>
      <c r="M163" s="147">
        <f>'[3]Relatório Empregados II'!$AL164:$AL164</f>
        <v>0</v>
      </c>
      <c r="N163" s="148">
        <f>'[3]Relatório Empregados II'!$AP164</f>
        <v>0</v>
      </c>
      <c r="O163" s="161">
        <f>'[3]Relatório Empregados II'!$AR164</f>
        <v>0</v>
      </c>
      <c r="P163" s="149">
        <f>'[3]Relatório Empregados II'!$AT164:$AT164</f>
        <v>0</v>
      </c>
      <c r="Q163" s="150">
        <f>'[3]Relatório Empregados II'!$AX164:$AX164</f>
        <v>0</v>
      </c>
      <c r="R163" s="151">
        <f>'[3]Relatório Empregados II'!$BA164:$BA164</f>
        <v>0</v>
      </c>
      <c r="S163" s="152">
        <f>'[3]Relatório Empregados II'!$BE164:$BE164</f>
        <v>0</v>
      </c>
      <c r="T163" s="152">
        <f>'[3]Relatório Empregados II'!$BH164:$BH164</f>
        <v>0</v>
      </c>
      <c r="U163" s="146">
        <f>'[3]Relatório Empregados II'!$BK164:$BK164</f>
        <v>0</v>
      </c>
      <c r="V163" s="163">
        <f>'[3]Relatório Empregados II'!$BN164</f>
        <v>0</v>
      </c>
      <c r="W163" s="204">
        <f>'[3]Relatório Empregados II'!$BP164</f>
        <v>0</v>
      </c>
      <c r="X163" s="138">
        <f>'[3]Relatório Empregados II'!$BR164:$BR164</f>
        <v>0</v>
      </c>
      <c r="Y163" s="155">
        <f>'[3]Relatório Empregados II'!$BU164</f>
        <v>0</v>
      </c>
      <c r="Z163" s="165">
        <f>'[3]Relatório Empregados II'!$BW164:$BW164</f>
        <v>0</v>
      </c>
      <c r="AA163" s="166">
        <f>'[3]Relatório Empregados II'!$CA164:$CA164</f>
        <v>0</v>
      </c>
      <c r="AB163" s="166">
        <f>'[3]Relatório Empregados II'!$CD164:$CD164</f>
        <v>0</v>
      </c>
      <c r="AC163" s="166">
        <f>'[3]Relatório Empregados II'!$CG164:$CG164</f>
        <v>0</v>
      </c>
      <c r="AD163" s="166">
        <f>'[3]Relatório Empregados II'!$CJ164</f>
        <v>0</v>
      </c>
      <c r="AE163" s="166">
        <f>'[3]Relatório Empregados II'!$CL164</f>
        <v>0</v>
      </c>
      <c r="AF163" s="166">
        <f>'[3]Relatório Empregados II'!$CN164:$CN164</f>
        <v>0</v>
      </c>
      <c r="AG163" s="166">
        <f>'[3]Relatório Empregados II'!$CQ164</f>
        <v>0</v>
      </c>
      <c r="AH163" s="138">
        <f>'[3]Relatório Empregados II'!$CS164:$CS164</f>
        <v>0</v>
      </c>
      <c r="AI163" s="155">
        <f>'[3]Relatório Empregados II'!$CV164:$CV164</f>
        <v>0</v>
      </c>
      <c r="AJ163" s="138">
        <f>'[3]Relatório Empregados II'!$CY164:$CY164</f>
        <v>0</v>
      </c>
      <c r="AK163" s="155">
        <f>'[3]Relatório Empregados II'!$DB164:$DB164</f>
        <v>0</v>
      </c>
      <c r="AL163" s="138">
        <f>'[3]Relatório Empregados II'!$DE164:$DE164</f>
        <v>0</v>
      </c>
      <c r="AM163" s="138">
        <f>'[3]Relatório Empregados II'!$DH164</f>
        <v>0</v>
      </c>
      <c r="AN163" s="155">
        <f>'[3]Relatório Empregados II'!$DJ164</f>
        <v>0</v>
      </c>
      <c r="AO163" s="138">
        <f>'[3]Relatório Empregados II'!$DL164</f>
        <v>0</v>
      </c>
      <c r="AP163" s="138">
        <f>'[3]Relatório Empregados II'!$DM$3:$DM164</f>
        <v>0</v>
      </c>
      <c r="AQ163" s="139"/>
      <c r="AR163" s="139"/>
      <c r="AS163" s="138">
        <f>'[3]Relatório Empregados II'!$DQ164:$DQ164</f>
        <v>0</v>
      </c>
      <c r="AT163" s="167">
        <f>'[3]Relatório Empregados II'!$DT164</f>
        <v>0</v>
      </c>
      <c r="AU163" s="165">
        <f>'[3]Relatório Empregados II'!$DV164</f>
        <v>0</v>
      </c>
      <c r="AV163" s="165">
        <f>'[3]Relatório Empregados II'!$DX164</f>
        <v>0</v>
      </c>
      <c r="AW163" s="154">
        <f>'[3]Relatório Empregados II'!$DZ164</f>
        <v>0</v>
      </c>
      <c r="AX163" s="154">
        <f>'[3]Relatório Empregados II'!$EB164</f>
        <v>0</v>
      </c>
      <c r="AY163" s="165">
        <f>'[3]Relatório Empregados II'!$ED164</f>
        <v>0</v>
      </c>
      <c r="AZ163" s="154">
        <f>'[3]Relatório Empregados II'!$EH164</f>
        <v>0</v>
      </c>
      <c r="BA163" s="154">
        <f>'[3]Relatório Empregados II'!$EJ164</f>
        <v>0</v>
      </c>
    </row>
    <row r="164" spans="1:53">
      <c r="A164" s="168">
        <f>IFERROR(('[3]Relatório Empregados II'!$A165:$B165),"")</f>
        <v>0</v>
      </c>
      <c r="B164" s="140">
        <f>'[3]Relatório Empregados II'!$D165:$D165</f>
        <v>0</v>
      </c>
      <c r="C164" s="156">
        <f>'[3]Relatório Empregados II'!$G165:$G165</f>
        <v>0</v>
      </c>
      <c r="D164" s="159">
        <f>'[3]Relatório Empregados II'!$J165</f>
        <v>0</v>
      </c>
      <c r="E164" s="141">
        <f>'[3]Relatório Empregados II'!$L165:L165</f>
        <v>0</v>
      </c>
      <c r="F164" s="142">
        <f>'[3]Relatório Empregados II'!$P165:$P165</f>
        <v>0</v>
      </c>
      <c r="G164" s="171" cm="1">
        <f t="array" ref="G164">'[3]Relatório Empregados II'!$T165:T165</f>
        <v>0</v>
      </c>
      <c r="H164" s="143">
        <f>'[3]Relatório Empregados II'!$W165</f>
        <v>0</v>
      </c>
      <c r="I164" s="144">
        <f>'[3]Relatório Empregados II'!$Y165:$Y165</f>
        <v>0</v>
      </c>
      <c r="J164" s="145">
        <f>'[3]Relatório Empregados II'!$AB165:$AB165</f>
        <v>0</v>
      </c>
      <c r="K164" s="160">
        <f>'[3]Relatório Empregados II'!$AE165:$AE165</f>
        <v>0</v>
      </c>
      <c r="L164" s="161" cm="1">
        <f t="array" ref="L164">'[3]Relatório Empregados II'!$AI165:$AI165</f>
        <v>0</v>
      </c>
      <c r="M164" s="147">
        <f>'[3]Relatório Empregados II'!$AL165:$AL165</f>
        <v>0</v>
      </c>
      <c r="N164" s="148">
        <f>'[3]Relatório Empregados II'!$AP165</f>
        <v>0</v>
      </c>
      <c r="O164" s="161">
        <f>'[3]Relatório Empregados II'!$AR165</f>
        <v>0</v>
      </c>
      <c r="P164" s="149">
        <f>'[3]Relatório Empregados II'!$AT165:$AT165</f>
        <v>0</v>
      </c>
      <c r="Q164" s="150">
        <f>'[3]Relatório Empregados II'!$AX165:$AX165</f>
        <v>0</v>
      </c>
      <c r="R164" s="151">
        <f>'[3]Relatório Empregados II'!$BA165:$BA165</f>
        <v>0</v>
      </c>
      <c r="S164" s="152">
        <f>'[3]Relatório Empregados II'!$BE165:$BE165</f>
        <v>0</v>
      </c>
      <c r="T164" s="152">
        <f>'[3]Relatório Empregados II'!$BH165:$BH165</f>
        <v>0</v>
      </c>
      <c r="U164" s="146">
        <f>'[3]Relatório Empregados II'!$BK165:$BK165</f>
        <v>0</v>
      </c>
      <c r="V164" s="163">
        <f>'[3]Relatório Empregados II'!$BN165</f>
        <v>0</v>
      </c>
      <c r="W164" s="204">
        <f>'[3]Relatório Empregados II'!$BP165</f>
        <v>0</v>
      </c>
      <c r="X164" s="138">
        <f>'[3]Relatório Empregados II'!$BR165:$BR165</f>
        <v>0</v>
      </c>
      <c r="Y164" s="155">
        <f>'[3]Relatório Empregados II'!$BU165</f>
        <v>0</v>
      </c>
      <c r="Z164" s="165">
        <f>'[3]Relatório Empregados II'!$BW165:$BW165</f>
        <v>0</v>
      </c>
      <c r="AA164" s="166">
        <f>'[3]Relatório Empregados II'!$CA165:$CA165</f>
        <v>0</v>
      </c>
      <c r="AB164" s="166">
        <f>'[3]Relatório Empregados II'!$CD165:$CD165</f>
        <v>0</v>
      </c>
      <c r="AC164" s="166">
        <f>'[3]Relatório Empregados II'!$CG165:$CG165</f>
        <v>0</v>
      </c>
      <c r="AD164" s="166">
        <f>'[3]Relatório Empregados II'!$CJ165</f>
        <v>0</v>
      </c>
      <c r="AE164" s="166">
        <f>'[3]Relatório Empregados II'!$CL165</f>
        <v>0</v>
      </c>
      <c r="AF164" s="166">
        <f>'[3]Relatório Empregados II'!$CN165:$CN165</f>
        <v>0</v>
      </c>
      <c r="AG164" s="166">
        <f>'[3]Relatório Empregados II'!$CQ165</f>
        <v>0</v>
      </c>
      <c r="AH164" s="138">
        <f>'[3]Relatório Empregados II'!$CS165:$CS165</f>
        <v>0</v>
      </c>
      <c r="AI164" s="155">
        <f>'[3]Relatório Empregados II'!$CV165:$CV165</f>
        <v>0</v>
      </c>
      <c r="AJ164" s="138">
        <f>'[3]Relatório Empregados II'!$CY165:$CY165</f>
        <v>0</v>
      </c>
      <c r="AK164" s="155">
        <f>'[3]Relatório Empregados II'!$DB165:$DB165</f>
        <v>0</v>
      </c>
      <c r="AL164" s="138">
        <f>'[3]Relatório Empregados II'!$DE165:$DE165</f>
        <v>0</v>
      </c>
      <c r="AM164" s="138">
        <f>'[3]Relatório Empregados II'!$DH165</f>
        <v>0</v>
      </c>
      <c r="AN164" s="155">
        <f>'[3]Relatório Empregados II'!$DJ165</f>
        <v>0</v>
      </c>
      <c r="AO164" s="138">
        <f>'[3]Relatório Empregados II'!$DL165</f>
        <v>0</v>
      </c>
      <c r="AP164" s="138">
        <f>'[3]Relatório Empregados II'!$DM$3:$DM165</f>
        <v>0</v>
      </c>
      <c r="AQ164" s="139"/>
      <c r="AR164" s="139"/>
      <c r="AS164" s="138">
        <f>'[3]Relatório Empregados II'!$DQ165:$DQ165</f>
        <v>0</v>
      </c>
      <c r="AT164" s="167">
        <f>'[3]Relatório Empregados II'!$DT165</f>
        <v>0</v>
      </c>
      <c r="AU164" s="165">
        <f>'[3]Relatório Empregados II'!$DV165</f>
        <v>0</v>
      </c>
      <c r="AV164" s="165">
        <f>'[3]Relatório Empregados II'!$DX165</f>
        <v>0</v>
      </c>
      <c r="AW164" s="154">
        <f>'[3]Relatório Empregados II'!$DZ165</f>
        <v>0</v>
      </c>
      <c r="AX164" s="154">
        <f>'[3]Relatório Empregados II'!$EB165</f>
        <v>0</v>
      </c>
      <c r="AY164" s="165">
        <f>'[3]Relatório Empregados II'!$ED165</f>
        <v>0</v>
      </c>
      <c r="AZ164" s="154">
        <f>'[3]Relatório Empregados II'!$EH165</f>
        <v>0</v>
      </c>
      <c r="BA164" s="154">
        <f>'[3]Relatório Empregados II'!$EJ165</f>
        <v>0</v>
      </c>
    </row>
    <row r="165" spans="1:53">
      <c r="A165" s="168">
        <f>IFERROR(('[3]Relatório Empregados II'!$A166:$B166),"")</f>
        <v>0</v>
      </c>
      <c r="B165" s="140">
        <f>'[3]Relatório Empregados II'!$D166:$D166</f>
        <v>0</v>
      </c>
      <c r="C165" s="156">
        <f>'[3]Relatório Empregados II'!$G166:$G166</f>
        <v>0</v>
      </c>
      <c r="D165" s="159">
        <f>'[3]Relatório Empregados II'!$J166</f>
        <v>0</v>
      </c>
      <c r="E165" s="141">
        <f>'[3]Relatório Empregados II'!$L166:L166</f>
        <v>0</v>
      </c>
      <c r="F165" s="142">
        <f>'[3]Relatório Empregados II'!$P166:$P166</f>
        <v>0</v>
      </c>
      <c r="G165" s="171" cm="1">
        <f t="array" ref="G165">'[3]Relatório Empregados II'!$T166:T166</f>
        <v>0</v>
      </c>
      <c r="H165" s="143">
        <f>'[3]Relatório Empregados II'!$W166</f>
        <v>0</v>
      </c>
      <c r="I165" s="144">
        <f>'[3]Relatório Empregados II'!$Y166:$Y166</f>
        <v>0</v>
      </c>
      <c r="J165" s="145">
        <f>'[3]Relatório Empregados II'!$AB166:$AB166</f>
        <v>0</v>
      </c>
      <c r="K165" s="160">
        <f>'[3]Relatório Empregados II'!$AE166:$AE166</f>
        <v>0</v>
      </c>
      <c r="L165" s="161" cm="1">
        <f t="array" ref="L165">'[3]Relatório Empregados II'!$AI166:$AI166</f>
        <v>0</v>
      </c>
      <c r="M165" s="147">
        <f>'[3]Relatório Empregados II'!$AL166:$AL166</f>
        <v>0</v>
      </c>
      <c r="N165" s="148">
        <f>'[3]Relatório Empregados II'!$AP166</f>
        <v>0</v>
      </c>
      <c r="O165" s="161">
        <f>'[3]Relatório Empregados II'!$AR166</f>
        <v>0</v>
      </c>
      <c r="P165" s="149">
        <f>'[3]Relatório Empregados II'!$AT166:$AT166</f>
        <v>0</v>
      </c>
      <c r="Q165" s="150">
        <f>'[3]Relatório Empregados II'!$AX166:$AX166</f>
        <v>0</v>
      </c>
      <c r="R165" s="151">
        <f>'[3]Relatório Empregados II'!$BA166:$BA166</f>
        <v>0</v>
      </c>
      <c r="S165" s="152">
        <f>'[3]Relatório Empregados II'!$BE166:$BE166</f>
        <v>0</v>
      </c>
      <c r="T165" s="152">
        <f>'[3]Relatório Empregados II'!$BH166:$BH166</f>
        <v>0</v>
      </c>
      <c r="U165" s="146">
        <f>'[3]Relatório Empregados II'!$BK166:$BK166</f>
        <v>0</v>
      </c>
      <c r="V165" s="163">
        <f>'[3]Relatório Empregados II'!$BN166</f>
        <v>0</v>
      </c>
      <c r="W165" s="204">
        <f>'[3]Relatório Empregados II'!$BP166</f>
        <v>0</v>
      </c>
      <c r="X165" s="138">
        <f>'[3]Relatório Empregados II'!$BR166:$BR166</f>
        <v>0</v>
      </c>
      <c r="Y165" s="155">
        <f>'[3]Relatório Empregados II'!$BU166</f>
        <v>0</v>
      </c>
      <c r="Z165" s="165">
        <f>'[3]Relatório Empregados II'!$BW166:$BW166</f>
        <v>0</v>
      </c>
      <c r="AA165" s="166">
        <f>'[3]Relatório Empregados II'!$CA166:$CA166</f>
        <v>0</v>
      </c>
      <c r="AB165" s="166">
        <f>'[3]Relatório Empregados II'!$CD166:$CD166</f>
        <v>0</v>
      </c>
      <c r="AC165" s="166">
        <f>'[3]Relatório Empregados II'!$CG166:$CG166</f>
        <v>0</v>
      </c>
      <c r="AD165" s="166">
        <f>'[3]Relatório Empregados II'!$CJ166</f>
        <v>0</v>
      </c>
      <c r="AE165" s="166">
        <f>'[3]Relatório Empregados II'!$CL166</f>
        <v>0</v>
      </c>
      <c r="AF165" s="166">
        <f>'[3]Relatório Empregados II'!$CN166:$CN166</f>
        <v>0</v>
      </c>
      <c r="AG165" s="166">
        <f>'[3]Relatório Empregados II'!$CQ166</f>
        <v>0</v>
      </c>
      <c r="AH165" s="138">
        <f>'[3]Relatório Empregados II'!$CS166:$CS166</f>
        <v>0</v>
      </c>
      <c r="AI165" s="155">
        <f>'[3]Relatório Empregados II'!$CV166:$CV166</f>
        <v>0</v>
      </c>
      <c r="AJ165" s="138">
        <f>'[3]Relatório Empregados II'!$CY166:$CY166</f>
        <v>0</v>
      </c>
      <c r="AK165" s="155">
        <f>'[3]Relatório Empregados II'!$DB166:$DB166</f>
        <v>0</v>
      </c>
      <c r="AL165" s="138">
        <f>'[3]Relatório Empregados II'!$DE166:$DE166</f>
        <v>0</v>
      </c>
      <c r="AM165" s="138">
        <f>'[3]Relatório Empregados II'!$DH166</f>
        <v>0</v>
      </c>
      <c r="AN165" s="155">
        <f>'[3]Relatório Empregados II'!$DJ166</f>
        <v>0</v>
      </c>
      <c r="AO165" s="138">
        <f>'[3]Relatório Empregados II'!$DL166</f>
        <v>0</v>
      </c>
      <c r="AP165" s="138">
        <f>'[3]Relatório Empregados II'!$DM$3:$DM166</f>
        <v>0</v>
      </c>
      <c r="AQ165" s="139"/>
      <c r="AR165" s="139"/>
      <c r="AS165" s="138">
        <f>'[3]Relatório Empregados II'!$DQ166:$DQ166</f>
        <v>0</v>
      </c>
      <c r="AT165" s="167">
        <f>'[3]Relatório Empregados II'!$DT166</f>
        <v>0</v>
      </c>
      <c r="AU165" s="165">
        <f>'[3]Relatório Empregados II'!$DV166</f>
        <v>0</v>
      </c>
      <c r="AV165" s="165">
        <f>'[3]Relatório Empregados II'!$DX166</f>
        <v>0</v>
      </c>
      <c r="AW165" s="154">
        <f>'[3]Relatório Empregados II'!$DZ166</f>
        <v>0</v>
      </c>
      <c r="AX165" s="154">
        <f>'[3]Relatório Empregados II'!$EB166</f>
        <v>0</v>
      </c>
      <c r="AY165" s="165">
        <f>'[3]Relatório Empregados II'!$ED166</f>
        <v>0</v>
      </c>
      <c r="AZ165" s="154">
        <f>'[3]Relatório Empregados II'!$EH166</f>
        <v>0</v>
      </c>
      <c r="BA165" s="154">
        <f>'[3]Relatório Empregados II'!$EJ166</f>
        <v>0</v>
      </c>
    </row>
    <row r="166" spans="1:53">
      <c r="A166" s="168">
        <f>IFERROR(('[3]Relatório Empregados II'!$A167:$B167),"")</f>
        <v>0</v>
      </c>
      <c r="B166" s="140">
        <f>'[3]Relatório Empregados II'!$D167:$D167</f>
        <v>0</v>
      </c>
      <c r="C166" s="156">
        <f>'[3]Relatório Empregados II'!$G167:$G167</f>
        <v>0</v>
      </c>
      <c r="D166" s="159">
        <f>'[3]Relatório Empregados II'!$J167</f>
        <v>0</v>
      </c>
      <c r="E166" s="141">
        <f>'[3]Relatório Empregados II'!$L167:L167</f>
        <v>0</v>
      </c>
      <c r="F166" s="142">
        <f>'[3]Relatório Empregados II'!$P167:$P167</f>
        <v>0</v>
      </c>
      <c r="G166" s="171" cm="1">
        <f t="array" ref="G166">'[3]Relatório Empregados II'!$T167:T167</f>
        <v>0</v>
      </c>
      <c r="H166" s="143">
        <f>'[3]Relatório Empregados II'!$W167</f>
        <v>0</v>
      </c>
      <c r="I166" s="144">
        <f>'[3]Relatório Empregados II'!$Y167:$Y167</f>
        <v>0</v>
      </c>
      <c r="J166" s="145">
        <f>'[3]Relatório Empregados II'!$AB167:$AB167</f>
        <v>0</v>
      </c>
      <c r="K166" s="160">
        <f>'[3]Relatório Empregados II'!$AE167:$AE167</f>
        <v>0</v>
      </c>
      <c r="L166" s="161" cm="1">
        <f t="array" ref="L166">'[3]Relatório Empregados II'!$AI167:$AI167</f>
        <v>0</v>
      </c>
      <c r="M166" s="147">
        <f>'[3]Relatório Empregados II'!$AL167:$AL167</f>
        <v>0</v>
      </c>
      <c r="N166" s="148">
        <f>'[3]Relatório Empregados II'!$AP167</f>
        <v>0</v>
      </c>
      <c r="O166" s="161">
        <f>'[3]Relatório Empregados II'!$AR167</f>
        <v>0</v>
      </c>
      <c r="P166" s="149">
        <f>'[3]Relatório Empregados II'!$AT167:$AT167</f>
        <v>0</v>
      </c>
      <c r="Q166" s="150">
        <f>'[3]Relatório Empregados II'!$AX167:$AX167</f>
        <v>0</v>
      </c>
      <c r="R166" s="151">
        <f>'[3]Relatório Empregados II'!$BA167:$BA167</f>
        <v>0</v>
      </c>
      <c r="S166" s="152">
        <f>'[3]Relatório Empregados II'!$BE167:$BE167</f>
        <v>0</v>
      </c>
      <c r="T166" s="152">
        <f>'[3]Relatório Empregados II'!$BH167:$BH167</f>
        <v>0</v>
      </c>
      <c r="U166" s="146">
        <f>'[3]Relatório Empregados II'!$BK167:$BK167</f>
        <v>0</v>
      </c>
      <c r="V166" s="163">
        <f>'[3]Relatório Empregados II'!$BN167</f>
        <v>0</v>
      </c>
      <c r="W166" s="204">
        <f>'[3]Relatório Empregados II'!$BP167</f>
        <v>0</v>
      </c>
      <c r="X166" s="138">
        <f>'[3]Relatório Empregados II'!$BR167:$BR167</f>
        <v>0</v>
      </c>
      <c r="Y166" s="155">
        <f>'[3]Relatório Empregados II'!$BU167</f>
        <v>0</v>
      </c>
      <c r="Z166" s="165">
        <f>'[3]Relatório Empregados II'!$BW167:$BW167</f>
        <v>0</v>
      </c>
      <c r="AA166" s="166">
        <f>'[3]Relatório Empregados II'!$CA167:$CA167</f>
        <v>0</v>
      </c>
      <c r="AB166" s="166">
        <f>'[3]Relatório Empregados II'!$CD167:$CD167</f>
        <v>0</v>
      </c>
      <c r="AC166" s="166">
        <f>'[3]Relatório Empregados II'!$CG167:$CG167</f>
        <v>0</v>
      </c>
      <c r="AD166" s="166">
        <f>'[3]Relatório Empregados II'!$CJ167</f>
        <v>0</v>
      </c>
      <c r="AE166" s="166">
        <f>'[3]Relatório Empregados II'!$CL167</f>
        <v>0</v>
      </c>
      <c r="AF166" s="166">
        <f>'[3]Relatório Empregados II'!$CN167:$CN167</f>
        <v>0</v>
      </c>
      <c r="AG166" s="166">
        <f>'[3]Relatório Empregados II'!$CQ167</f>
        <v>0</v>
      </c>
      <c r="AH166" s="138">
        <f>'[3]Relatório Empregados II'!$CS167:$CS167</f>
        <v>0</v>
      </c>
      <c r="AI166" s="155">
        <f>'[3]Relatório Empregados II'!$CV167:$CV167</f>
        <v>0</v>
      </c>
      <c r="AJ166" s="138">
        <f>'[3]Relatório Empregados II'!$CY167:$CY167</f>
        <v>0</v>
      </c>
      <c r="AK166" s="155">
        <f>'[3]Relatório Empregados II'!$DB167:$DB167</f>
        <v>0</v>
      </c>
      <c r="AL166" s="138">
        <f>'[3]Relatório Empregados II'!$DE167:$DE167</f>
        <v>0</v>
      </c>
      <c r="AM166" s="138">
        <f>'[3]Relatório Empregados II'!$DH167</f>
        <v>0</v>
      </c>
      <c r="AN166" s="155">
        <f>'[3]Relatório Empregados II'!$DJ167</f>
        <v>0</v>
      </c>
      <c r="AO166" s="138">
        <f>'[3]Relatório Empregados II'!$DL167</f>
        <v>0</v>
      </c>
      <c r="AP166" s="138">
        <f>'[3]Relatório Empregados II'!$DM$3:$DM167</f>
        <v>0</v>
      </c>
      <c r="AQ166" s="139"/>
      <c r="AR166" s="139"/>
      <c r="AS166" s="138">
        <f>'[3]Relatório Empregados II'!$DQ167:$DQ167</f>
        <v>0</v>
      </c>
      <c r="AT166" s="167">
        <f>'[3]Relatório Empregados II'!$DT167</f>
        <v>0</v>
      </c>
      <c r="AU166" s="165">
        <f>'[3]Relatório Empregados II'!$DV167</f>
        <v>0</v>
      </c>
      <c r="AV166" s="165">
        <f>'[3]Relatório Empregados II'!$DX167</f>
        <v>0</v>
      </c>
      <c r="AW166" s="154">
        <f>'[3]Relatório Empregados II'!$DZ167</f>
        <v>0</v>
      </c>
      <c r="AX166" s="154">
        <f>'[3]Relatório Empregados II'!$EB167</f>
        <v>0</v>
      </c>
      <c r="AY166" s="165">
        <f>'[3]Relatório Empregados II'!$ED167</f>
        <v>0</v>
      </c>
      <c r="AZ166" s="154">
        <f>'[3]Relatório Empregados II'!$EH167</f>
        <v>0</v>
      </c>
      <c r="BA166" s="154">
        <f>'[3]Relatório Empregados II'!$EJ167</f>
        <v>0</v>
      </c>
    </row>
    <row r="167" spans="1:53">
      <c r="A167" s="168">
        <f>IFERROR(('[3]Relatório Empregados II'!$A168:$B168),"")</f>
        <v>0</v>
      </c>
      <c r="B167" s="140">
        <f>'[3]Relatório Empregados II'!$D168:$D168</f>
        <v>0</v>
      </c>
      <c r="C167" s="156">
        <f>'[3]Relatório Empregados II'!$G168:$G168</f>
        <v>0</v>
      </c>
      <c r="D167" s="159">
        <f>'[3]Relatório Empregados II'!$J168</f>
        <v>0</v>
      </c>
      <c r="E167" s="141">
        <f>'[3]Relatório Empregados II'!$L168:L168</f>
        <v>0</v>
      </c>
      <c r="F167" s="142">
        <f>'[3]Relatório Empregados II'!$P168:$P168</f>
        <v>0</v>
      </c>
      <c r="G167" s="171" cm="1">
        <f t="array" ref="G167">'[3]Relatório Empregados II'!$T168:T168</f>
        <v>0</v>
      </c>
      <c r="H167" s="143">
        <f>'[3]Relatório Empregados II'!$W168</f>
        <v>0</v>
      </c>
      <c r="I167" s="144">
        <f>'[3]Relatório Empregados II'!$Y168:$Y168</f>
        <v>0</v>
      </c>
      <c r="J167" s="145">
        <f>'[3]Relatório Empregados II'!$AB168:$AB168</f>
        <v>0</v>
      </c>
      <c r="K167" s="160">
        <f>'[3]Relatório Empregados II'!$AE168:$AE168</f>
        <v>0</v>
      </c>
      <c r="L167" s="161" cm="1">
        <f t="array" ref="L167">'[3]Relatório Empregados II'!$AI168:$AI168</f>
        <v>0</v>
      </c>
      <c r="M167" s="147">
        <f>'[3]Relatório Empregados II'!$AL168:$AL168</f>
        <v>0</v>
      </c>
      <c r="N167" s="148">
        <f>'[3]Relatório Empregados II'!$AP168</f>
        <v>0</v>
      </c>
      <c r="O167" s="161">
        <f>'[3]Relatório Empregados II'!$AR168</f>
        <v>0</v>
      </c>
      <c r="P167" s="149">
        <f>'[3]Relatório Empregados II'!$AT168:$AT168</f>
        <v>0</v>
      </c>
      <c r="Q167" s="150">
        <f>'[3]Relatório Empregados II'!$AX168:$AX168</f>
        <v>0</v>
      </c>
      <c r="R167" s="151">
        <f>'[3]Relatório Empregados II'!$BA168:$BA168</f>
        <v>0</v>
      </c>
      <c r="S167" s="152">
        <f>'[3]Relatório Empregados II'!$BE168:$BE168</f>
        <v>0</v>
      </c>
      <c r="T167" s="152">
        <f>'[3]Relatório Empregados II'!$BH168:$BH168</f>
        <v>0</v>
      </c>
      <c r="U167" s="146">
        <f>'[3]Relatório Empregados II'!$BK168:$BK168</f>
        <v>0</v>
      </c>
      <c r="V167" s="163">
        <f>'[3]Relatório Empregados II'!$BN168</f>
        <v>0</v>
      </c>
      <c r="W167" s="204">
        <f>'[3]Relatório Empregados II'!$BP168</f>
        <v>0</v>
      </c>
      <c r="X167" s="138">
        <f>'[3]Relatório Empregados II'!$BR168:$BR168</f>
        <v>0</v>
      </c>
      <c r="Y167" s="155">
        <f>'[3]Relatório Empregados II'!$BU168</f>
        <v>0</v>
      </c>
      <c r="Z167" s="165">
        <f>'[3]Relatório Empregados II'!$BW168:$BW168</f>
        <v>0</v>
      </c>
      <c r="AA167" s="166">
        <f>'[3]Relatório Empregados II'!$CA168:$CA168</f>
        <v>0</v>
      </c>
      <c r="AB167" s="166">
        <f>'[3]Relatório Empregados II'!$CD168:$CD168</f>
        <v>0</v>
      </c>
      <c r="AC167" s="166">
        <f>'[3]Relatório Empregados II'!$CG168:$CG168</f>
        <v>0</v>
      </c>
      <c r="AD167" s="166">
        <f>'[3]Relatório Empregados II'!$CJ168</f>
        <v>0</v>
      </c>
      <c r="AE167" s="166">
        <f>'[3]Relatório Empregados II'!$CL168</f>
        <v>0</v>
      </c>
      <c r="AF167" s="166">
        <f>'[3]Relatório Empregados II'!$CN168:$CN168</f>
        <v>0</v>
      </c>
      <c r="AG167" s="166">
        <f>'[3]Relatório Empregados II'!$CQ168</f>
        <v>0</v>
      </c>
      <c r="AH167" s="138">
        <f>'[3]Relatório Empregados II'!$CS168:$CS168</f>
        <v>0</v>
      </c>
      <c r="AI167" s="155">
        <f>'[3]Relatório Empregados II'!$CV168:$CV168</f>
        <v>0</v>
      </c>
      <c r="AJ167" s="138">
        <f>'[3]Relatório Empregados II'!$CY168:$CY168</f>
        <v>0</v>
      </c>
      <c r="AK167" s="155">
        <f>'[3]Relatório Empregados II'!$DB168:$DB168</f>
        <v>0</v>
      </c>
      <c r="AL167" s="138">
        <f>'[3]Relatório Empregados II'!$DE168:$DE168</f>
        <v>0</v>
      </c>
      <c r="AM167" s="138">
        <f>'[3]Relatório Empregados II'!$DH168</f>
        <v>0</v>
      </c>
      <c r="AN167" s="155">
        <f>'[3]Relatório Empregados II'!$DJ168</f>
        <v>0</v>
      </c>
      <c r="AO167" s="138">
        <f>'[3]Relatório Empregados II'!$DL168</f>
        <v>0</v>
      </c>
      <c r="AP167" s="138">
        <f>'[3]Relatório Empregados II'!$DM$3:$DM168</f>
        <v>0</v>
      </c>
      <c r="AQ167" s="139"/>
      <c r="AR167" s="139"/>
      <c r="AS167" s="138">
        <f>'[3]Relatório Empregados II'!$DQ168:$DQ168</f>
        <v>0</v>
      </c>
      <c r="AT167" s="167">
        <f>'[3]Relatório Empregados II'!$DT168</f>
        <v>0</v>
      </c>
      <c r="AU167" s="165">
        <f>'[3]Relatório Empregados II'!$DV168</f>
        <v>0</v>
      </c>
      <c r="AV167" s="165">
        <f>'[3]Relatório Empregados II'!$DX168</f>
        <v>0</v>
      </c>
      <c r="AW167" s="154">
        <f>'[3]Relatório Empregados II'!$DZ168</f>
        <v>0</v>
      </c>
      <c r="AX167" s="154">
        <f>'[3]Relatório Empregados II'!$EB168</f>
        <v>0</v>
      </c>
      <c r="AY167" s="165">
        <f>'[3]Relatório Empregados II'!$ED168</f>
        <v>0</v>
      </c>
      <c r="AZ167" s="154">
        <f>'[3]Relatório Empregados II'!$EH168</f>
        <v>0</v>
      </c>
      <c r="BA167" s="154">
        <f>'[3]Relatório Empregados II'!$EJ168</f>
        <v>0</v>
      </c>
    </row>
    <row r="168" spans="1:53">
      <c r="A168" s="168">
        <f>IFERROR(('[3]Relatório Empregados II'!$A169:$B169),"")</f>
        <v>0</v>
      </c>
      <c r="B168" s="140">
        <f>'[3]Relatório Empregados II'!$D169:$D169</f>
        <v>0</v>
      </c>
      <c r="C168" s="156">
        <f>'[3]Relatório Empregados II'!$G169:$G169</f>
        <v>0</v>
      </c>
      <c r="D168" s="159">
        <f>'[3]Relatório Empregados II'!$J169</f>
        <v>0</v>
      </c>
      <c r="E168" s="141">
        <f>'[3]Relatório Empregados II'!$L169:L169</f>
        <v>0</v>
      </c>
      <c r="F168" s="142">
        <f>'[3]Relatório Empregados II'!$P169:$P169</f>
        <v>0</v>
      </c>
      <c r="G168" s="171" cm="1">
        <f t="array" ref="G168">'[3]Relatório Empregados II'!$T169:T169</f>
        <v>0</v>
      </c>
      <c r="H168" s="143">
        <f>'[3]Relatório Empregados II'!$W169</f>
        <v>0</v>
      </c>
      <c r="I168" s="144">
        <f>'[3]Relatório Empregados II'!$Y169:$Y169</f>
        <v>0</v>
      </c>
      <c r="J168" s="145">
        <f>'[3]Relatório Empregados II'!$AB169:$AB169</f>
        <v>0</v>
      </c>
      <c r="K168" s="160">
        <f>'[3]Relatório Empregados II'!$AE169:$AE169</f>
        <v>0</v>
      </c>
      <c r="L168" s="161" cm="1">
        <f t="array" ref="L168">'[3]Relatório Empregados II'!$AI169:$AI169</f>
        <v>0</v>
      </c>
      <c r="M168" s="147">
        <f>'[3]Relatório Empregados II'!$AL169:$AL169</f>
        <v>0</v>
      </c>
      <c r="N168" s="148">
        <f>'[3]Relatório Empregados II'!$AP169</f>
        <v>0</v>
      </c>
      <c r="O168" s="161">
        <f>'[3]Relatório Empregados II'!$AR169</f>
        <v>0</v>
      </c>
      <c r="P168" s="149">
        <f>'[3]Relatório Empregados II'!$AT169:$AT169</f>
        <v>0</v>
      </c>
      <c r="Q168" s="150">
        <f>'[3]Relatório Empregados II'!$AX169:$AX169</f>
        <v>0</v>
      </c>
      <c r="R168" s="151">
        <f>'[3]Relatório Empregados II'!$BA169:$BA169</f>
        <v>0</v>
      </c>
      <c r="S168" s="152">
        <f>'[3]Relatório Empregados II'!$BE169:$BE169</f>
        <v>0</v>
      </c>
      <c r="T168" s="152">
        <f>'[3]Relatório Empregados II'!$BH169:$BH169</f>
        <v>0</v>
      </c>
      <c r="U168" s="146">
        <f>'[3]Relatório Empregados II'!$BK169:$BK169</f>
        <v>0</v>
      </c>
      <c r="V168" s="163">
        <f>'[3]Relatório Empregados II'!$BN169</f>
        <v>0</v>
      </c>
      <c r="W168" s="204">
        <f>'[3]Relatório Empregados II'!$BP169</f>
        <v>0</v>
      </c>
      <c r="X168" s="138">
        <f>'[3]Relatório Empregados II'!$BR169:$BR169</f>
        <v>0</v>
      </c>
      <c r="Y168" s="155">
        <f>'[3]Relatório Empregados II'!$BU169</f>
        <v>0</v>
      </c>
      <c r="Z168" s="165">
        <f>'[3]Relatório Empregados II'!$BW169:$BW169</f>
        <v>0</v>
      </c>
      <c r="AA168" s="166">
        <f>'[3]Relatório Empregados II'!$CA169:$CA169</f>
        <v>0</v>
      </c>
      <c r="AB168" s="166">
        <f>'[3]Relatório Empregados II'!$CD169:$CD169</f>
        <v>0</v>
      </c>
      <c r="AC168" s="166">
        <f>'[3]Relatório Empregados II'!$CG169:$CG169</f>
        <v>0</v>
      </c>
      <c r="AD168" s="166">
        <f>'[3]Relatório Empregados II'!$CJ169</f>
        <v>0</v>
      </c>
      <c r="AE168" s="166">
        <f>'[3]Relatório Empregados II'!$CL169</f>
        <v>0</v>
      </c>
      <c r="AF168" s="166">
        <f>'[3]Relatório Empregados II'!$CN169:$CN169</f>
        <v>0</v>
      </c>
      <c r="AG168" s="166">
        <f>'[3]Relatório Empregados II'!$CQ169</f>
        <v>0</v>
      </c>
      <c r="AH168" s="138">
        <f>'[3]Relatório Empregados II'!$CS169:$CS169</f>
        <v>0</v>
      </c>
      <c r="AI168" s="155">
        <f>'[3]Relatório Empregados II'!$CV169:$CV169</f>
        <v>0</v>
      </c>
      <c r="AJ168" s="138">
        <f>'[3]Relatório Empregados II'!$CY169:$CY169</f>
        <v>0</v>
      </c>
      <c r="AK168" s="155">
        <f>'[3]Relatório Empregados II'!$DB169:$DB169</f>
        <v>0</v>
      </c>
      <c r="AL168" s="138">
        <f>'[3]Relatório Empregados II'!$DE169:$DE169</f>
        <v>0</v>
      </c>
      <c r="AM168" s="138">
        <f>'[3]Relatório Empregados II'!$DH169</f>
        <v>0</v>
      </c>
      <c r="AN168" s="155">
        <f>'[3]Relatório Empregados II'!$DJ169</f>
        <v>0</v>
      </c>
      <c r="AO168" s="138">
        <f>'[3]Relatório Empregados II'!$DL169</f>
        <v>0</v>
      </c>
      <c r="AP168" s="138">
        <f>'[3]Relatório Empregados II'!$DM$3:$DM169</f>
        <v>0</v>
      </c>
      <c r="AQ168" s="139"/>
      <c r="AR168" s="139"/>
      <c r="AS168" s="138">
        <f>'[3]Relatório Empregados II'!$DQ169:$DQ169</f>
        <v>0</v>
      </c>
      <c r="AT168" s="167">
        <f>'[3]Relatório Empregados II'!$DT169</f>
        <v>0</v>
      </c>
      <c r="AU168" s="165">
        <f>'[3]Relatório Empregados II'!$DV169</f>
        <v>0</v>
      </c>
      <c r="AV168" s="165">
        <f>'[3]Relatório Empregados II'!$DX169</f>
        <v>0</v>
      </c>
      <c r="AW168" s="154">
        <f>'[3]Relatório Empregados II'!$DZ169</f>
        <v>0</v>
      </c>
      <c r="AX168" s="154">
        <f>'[3]Relatório Empregados II'!$EB169</f>
        <v>0</v>
      </c>
      <c r="AY168" s="165">
        <f>'[3]Relatório Empregados II'!$ED169</f>
        <v>0</v>
      </c>
      <c r="AZ168" s="154">
        <f>'[3]Relatório Empregados II'!$EH169</f>
        <v>0</v>
      </c>
      <c r="BA168" s="154">
        <f>'[3]Relatório Empregados II'!$EJ169</f>
        <v>0</v>
      </c>
    </row>
    <row r="169" spans="1:53">
      <c r="A169" s="168">
        <f>IFERROR(('[3]Relatório Empregados II'!$A170:$B170),"")</f>
        <v>0</v>
      </c>
      <c r="B169" s="140">
        <f>'[3]Relatório Empregados II'!$D170:$D170</f>
        <v>0</v>
      </c>
      <c r="C169" s="156">
        <f>'[3]Relatório Empregados II'!$G170:$G170</f>
        <v>0</v>
      </c>
      <c r="D169" s="159">
        <f>'[3]Relatório Empregados II'!$J170</f>
        <v>0</v>
      </c>
      <c r="E169" s="141">
        <f>'[3]Relatório Empregados II'!$L170:L170</f>
        <v>0</v>
      </c>
      <c r="F169" s="142">
        <f>'[3]Relatório Empregados II'!$P170:$P170</f>
        <v>0</v>
      </c>
      <c r="G169" s="171" cm="1">
        <f t="array" ref="G169">'[3]Relatório Empregados II'!$T170:T170</f>
        <v>0</v>
      </c>
      <c r="H169" s="143">
        <f>'[3]Relatório Empregados II'!$W170</f>
        <v>0</v>
      </c>
      <c r="I169" s="144">
        <f>'[3]Relatório Empregados II'!$Y170:$Y170</f>
        <v>0</v>
      </c>
      <c r="J169" s="145">
        <f>'[3]Relatório Empregados II'!$AB170:$AB170</f>
        <v>0</v>
      </c>
      <c r="K169" s="160">
        <f>'[3]Relatório Empregados II'!$AE170:$AE170</f>
        <v>0</v>
      </c>
      <c r="L169" s="161" cm="1">
        <f t="array" ref="L169">'[3]Relatório Empregados II'!$AI170:$AI170</f>
        <v>0</v>
      </c>
      <c r="M169" s="147">
        <f>'[3]Relatório Empregados II'!$AL170:$AL170</f>
        <v>0</v>
      </c>
      <c r="N169" s="148">
        <f>'[3]Relatório Empregados II'!$AP170</f>
        <v>0</v>
      </c>
      <c r="O169" s="161">
        <f>'[3]Relatório Empregados II'!$AR170</f>
        <v>0</v>
      </c>
      <c r="P169" s="149">
        <f>'[3]Relatório Empregados II'!$AT170:$AT170</f>
        <v>0</v>
      </c>
      <c r="Q169" s="150">
        <f>'[3]Relatório Empregados II'!$AX170:$AX170</f>
        <v>0</v>
      </c>
      <c r="R169" s="151">
        <f>'[3]Relatório Empregados II'!$BA170:$BA170</f>
        <v>0</v>
      </c>
      <c r="S169" s="152">
        <f>'[3]Relatório Empregados II'!$BE170:$BE170</f>
        <v>0</v>
      </c>
      <c r="T169" s="152">
        <f>'[3]Relatório Empregados II'!$BH170:$BH170</f>
        <v>0</v>
      </c>
      <c r="U169" s="146">
        <f>'[3]Relatório Empregados II'!$BK170:$BK170</f>
        <v>0</v>
      </c>
      <c r="V169" s="163">
        <f>'[3]Relatório Empregados II'!$BN170</f>
        <v>0</v>
      </c>
      <c r="W169" s="204">
        <f>'[3]Relatório Empregados II'!$BP170</f>
        <v>0</v>
      </c>
      <c r="X169" s="138">
        <f>'[3]Relatório Empregados II'!$BR170:$BR170</f>
        <v>0</v>
      </c>
      <c r="Y169" s="155">
        <f>'[3]Relatório Empregados II'!$BU170</f>
        <v>0</v>
      </c>
      <c r="Z169" s="165">
        <f>'[3]Relatório Empregados II'!$BW170:$BW170</f>
        <v>0</v>
      </c>
      <c r="AA169" s="166">
        <f>'[3]Relatório Empregados II'!$CA170:$CA170</f>
        <v>0</v>
      </c>
      <c r="AB169" s="166">
        <f>'[3]Relatório Empregados II'!$CD170:$CD170</f>
        <v>0</v>
      </c>
      <c r="AC169" s="166">
        <f>'[3]Relatório Empregados II'!$CG170:$CG170</f>
        <v>0</v>
      </c>
      <c r="AD169" s="166">
        <f>'[3]Relatório Empregados II'!$CJ170</f>
        <v>0</v>
      </c>
      <c r="AE169" s="166">
        <f>'[3]Relatório Empregados II'!$CL170</f>
        <v>0</v>
      </c>
      <c r="AF169" s="166">
        <f>'[3]Relatório Empregados II'!$CN170:$CN170</f>
        <v>0</v>
      </c>
      <c r="AG169" s="166">
        <f>'[3]Relatório Empregados II'!$CQ170</f>
        <v>0</v>
      </c>
      <c r="AH169" s="138">
        <f>'[3]Relatório Empregados II'!$CS170:$CS170</f>
        <v>0</v>
      </c>
      <c r="AI169" s="155">
        <f>'[3]Relatório Empregados II'!$CV170:$CV170</f>
        <v>0</v>
      </c>
      <c r="AJ169" s="138">
        <f>'[3]Relatório Empregados II'!$CY170:$CY170</f>
        <v>0</v>
      </c>
      <c r="AK169" s="155">
        <f>'[3]Relatório Empregados II'!$DB170:$DB170</f>
        <v>0</v>
      </c>
      <c r="AL169" s="138">
        <f>'[3]Relatório Empregados II'!$DE170:$DE170</f>
        <v>0</v>
      </c>
      <c r="AM169" s="138">
        <f>'[3]Relatório Empregados II'!$DH170</f>
        <v>0</v>
      </c>
      <c r="AN169" s="155">
        <f>'[3]Relatório Empregados II'!$DJ170</f>
        <v>0</v>
      </c>
      <c r="AO169" s="138">
        <f>'[3]Relatório Empregados II'!$DL170</f>
        <v>0</v>
      </c>
      <c r="AP169" s="138">
        <f>'[3]Relatório Empregados II'!$DM$3:$DM170</f>
        <v>0</v>
      </c>
      <c r="AQ169" s="139"/>
      <c r="AR169" s="139"/>
      <c r="AS169" s="138">
        <f>'[3]Relatório Empregados II'!$DQ170:$DQ170</f>
        <v>0</v>
      </c>
      <c r="AT169" s="167">
        <f>'[3]Relatório Empregados II'!$DT170</f>
        <v>0</v>
      </c>
      <c r="AU169" s="165">
        <f>'[3]Relatório Empregados II'!$DV170</f>
        <v>0</v>
      </c>
      <c r="AV169" s="165">
        <f>'[3]Relatório Empregados II'!$DX170</f>
        <v>0</v>
      </c>
      <c r="AW169" s="154">
        <f>'[3]Relatório Empregados II'!$DZ170</f>
        <v>0</v>
      </c>
      <c r="AX169" s="154">
        <f>'[3]Relatório Empregados II'!$EB170</f>
        <v>0</v>
      </c>
      <c r="AY169" s="165">
        <f>'[3]Relatório Empregados II'!$ED170</f>
        <v>0</v>
      </c>
      <c r="AZ169" s="154">
        <f>'[3]Relatório Empregados II'!$EH170</f>
        <v>0</v>
      </c>
      <c r="BA169" s="154">
        <f>'[3]Relatório Empregados II'!$EJ170</f>
        <v>0</v>
      </c>
    </row>
    <row r="170" spans="1:53">
      <c r="A170" s="168">
        <f>IFERROR(('[3]Relatório Empregados II'!$A171:$B171),"")</f>
        <v>0</v>
      </c>
      <c r="B170" s="140">
        <f>'[3]Relatório Empregados II'!$D171:$D171</f>
        <v>0</v>
      </c>
      <c r="C170" s="156">
        <f>'[3]Relatório Empregados II'!$G171:$G171</f>
        <v>0</v>
      </c>
      <c r="D170" s="159">
        <f>'[3]Relatório Empregados II'!$J171</f>
        <v>0</v>
      </c>
      <c r="E170" s="141">
        <f>'[3]Relatório Empregados II'!$L171:L171</f>
        <v>0</v>
      </c>
      <c r="F170" s="142">
        <f>'[3]Relatório Empregados II'!$P171:$P171</f>
        <v>0</v>
      </c>
      <c r="G170" s="171" cm="1">
        <f t="array" ref="G170">'[3]Relatório Empregados II'!$T171:T171</f>
        <v>0</v>
      </c>
      <c r="H170" s="143">
        <f>'[3]Relatório Empregados II'!$W171</f>
        <v>0</v>
      </c>
      <c r="I170" s="144">
        <f>'[3]Relatório Empregados II'!$Y171:$Y171</f>
        <v>0</v>
      </c>
      <c r="J170" s="145">
        <f>'[3]Relatório Empregados II'!$AB171:$AB171</f>
        <v>0</v>
      </c>
      <c r="K170" s="160">
        <f>'[3]Relatório Empregados II'!$AE171:$AE171</f>
        <v>0</v>
      </c>
      <c r="L170" s="161" cm="1">
        <f t="array" ref="L170">'[3]Relatório Empregados II'!$AI171:$AI171</f>
        <v>0</v>
      </c>
      <c r="M170" s="147">
        <f>'[3]Relatório Empregados II'!$AL171:$AL171</f>
        <v>0</v>
      </c>
      <c r="N170" s="148">
        <f>'[3]Relatório Empregados II'!$AP171</f>
        <v>0</v>
      </c>
      <c r="O170" s="161">
        <f>'[3]Relatório Empregados II'!$AR171</f>
        <v>0</v>
      </c>
      <c r="P170" s="149">
        <f>'[3]Relatório Empregados II'!$AT171:$AT171</f>
        <v>0</v>
      </c>
      <c r="Q170" s="150">
        <f>'[3]Relatório Empregados II'!$AX171:$AX171</f>
        <v>0</v>
      </c>
      <c r="R170" s="151">
        <f>'[3]Relatório Empregados II'!$BA171:$BA171</f>
        <v>0</v>
      </c>
      <c r="S170" s="152">
        <f>'[3]Relatório Empregados II'!$BE171:$BE171</f>
        <v>0</v>
      </c>
      <c r="T170" s="152">
        <f>'[3]Relatório Empregados II'!$BH171:$BH171</f>
        <v>0</v>
      </c>
      <c r="U170" s="146">
        <f>'[3]Relatório Empregados II'!$BK171:$BK171</f>
        <v>0</v>
      </c>
      <c r="V170" s="163">
        <f>'[3]Relatório Empregados II'!$BN171</f>
        <v>0</v>
      </c>
      <c r="W170" s="204">
        <f>'[3]Relatório Empregados II'!$BP171</f>
        <v>0</v>
      </c>
      <c r="X170" s="138">
        <f>'[3]Relatório Empregados II'!$BR171:$BR171</f>
        <v>0</v>
      </c>
      <c r="Y170" s="155">
        <f>'[3]Relatório Empregados II'!$BU171</f>
        <v>0</v>
      </c>
      <c r="Z170" s="165">
        <f>'[3]Relatório Empregados II'!$BW171:$BW171</f>
        <v>0</v>
      </c>
      <c r="AA170" s="166">
        <f>'[3]Relatório Empregados II'!$CA171:$CA171</f>
        <v>0</v>
      </c>
      <c r="AB170" s="166">
        <f>'[3]Relatório Empregados II'!$CD171:$CD171</f>
        <v>0</v>
      </c>
      <c r="AC170" s="166">
        <f>'[3]Relatório Empregados II'!$CG171:$CG171</f>
        <v>0</v>
      </c>
      <c r="AD170" s="166">
        <f>'[3]Relatório Empregados II'!$CJ171</f>
        <v>0</v>
      </c>
      <c r="AE170" s="166">
        <f>'[3]Relatório Empregados II'!$CL171</f>
        <v>0</v>
      </c>
      <c r="AF170" s="166">
        <f>'[3]Relatório Empregados II'!$CN171:$CN171</f>
        <v>0</v>
      </c>
      <c r="AG170" s="166">
        <f>'[3]Relatório Empregados II'!$CQ171</f>
        <v>0</v>
      </c>
      <c r="AH170" s="138">
        <f>'[3]Relatório Empregados II'!$CS171:$CS171</f>
        <v>0</v>
      </c>
      <c r="AI170" s="155">
        <f>'[3]Relatório Empregados II'!$CV171:$CV171</f>
        <v>0</v>
      </c>
      <c r="AJ170" s="138">
        <f>'[3]Relatório Empregados II'!$CY171:$CY171</f>
        <v>0</v>
      </c>
      <c r="AK170" s="155">
        <f>'[3]Relatório Empregados II'!$DB171:$DB171</f>
        <v>0</v>
      </c>
      <c r="AL170" s="138">
        <f>'[3]Relatório Empregados II'!$DE171:$DE171</f>
        <v>0</v>
      </c>
      <c r="AM170" s="138">
        <f>'[3]Relatório Empregados II'!$DH171</f>
        <v>0</v>
      </c>
      <c r="AN170" s="155">
        <f>'[3]Relatório Empregados II'!$DJ171</f>
        <v>0</v>
      </c>
      <c r="AO170" s="138">
        <f>'[3]Relatório Empregados II'!$DL171</f>
        <v>0</v>
      </c>
      <c r="AP170" s="138">
        <f>'[3]Relatório Empregados II'!$DM$3:$DM171</f>
        <v>0</v>
      </c>
      <c r="AQ170" s="139"/>
      <c r="AR170" s="139"/>
      <c r="AS170" s="138">
        <f>'[3]Relatório Empregados II'!$DQ171:$DQ171</f>
        <v>0</v>
      </c>
      <c r="AT170" s="167">
        <f>'[3]Relatório Empregados II'!$DT171</f>
        <v>0</v>
      </c>
      <c r="AU170" s="165">
        <f>'[3]Relatório Empregados II'!$DV171</f>
        <v>0</v>
      </c>
      <c r="AV170" s="165">
        <f>'[3]Relatório Empregados II'!$DX171</f>
        <v>0</v>
      </c>
      <c r="AW170" s="154">
        <f>'[3]Relatório Empregados II'!$DZ171</f>
        <v>0</v>
      </c>
      <c r="AX170" s="154">
        <f>'[3]Relatório Empregados II'!$EB171</f>
        <v>0</v>
      </c>
      <c r="AY170" s="165">
        <f>'[3]Relatório Empregados II'!$ED171</f>
        <v>0</v>
      </c>
      <c r="AZ170" s="154">
        <f>'[3]Relatório Empregados II'!$EH171</f>
        <v>0</v>
      </c>
      <c r="BA170" s="154">
        <f>'[3]Relatório Empregados II'!$EJ171</f>
        <v>0</v>
      </c>
    </row>
    <row r="171" spans="1:53">
      <c r="A171" s="168">
        <f>IFERROR(('[3]Relatório Empregados II'!$A172:$B172),"")</f>
        <v>0</v>
      </c>
      <c r="B171" s="140">
        <f>'[3]Relatório Empregados II'!$D172:$D172</f>
        <v>0</v>
      </c>
      <c r="C171" s="156">
        <f>'[3]Relatório Empregados II'!$G172:$G172</f>
        <v>0</v>
      </c>
      <c r="D171" s="159">
        <f>'[3]Relatório Empregados II'!$J172</f>
        <v>0</v>
      </c>
      <c r="E171" s="141">
        <f>'[3]Relatório Empregados II'!$L172:L172</f>
        <v>0</v>
      </c>
      <c r="F171" s="142">
        <f>'[3]Relatório Empregados II'!$P172:$P172</f>
        <v>0</v>
      </c>
      <c r="G171" s="171" cm="1">
        <f t="array" ref="G171">'[3]Relatório Empregados II'!$T172:T172</f>
        <v>0</v>
      </c>
      <c r="H171" s="143">
        <f>'[3]Relatório Empregados II'!$W172</f>
        <v>0</v>
      </c>
      <c r="I171" s="144">
        <f>'[3]Relatório Empregados II'!$Y172:$Y172</f>
        <v>0</v>
      </c>
      <c r="J171" s="145">
        <f>'[3]Relatório Empregados II'!$AB172:$AB172</f>
        <v>0</v>
      </c>
      <c r="K171" s="160">
        <f>'[3]Relatório Empregados II'!$AE172:$AE172</f>
        <v>0</v>
      </c>
      <c r="L171" s="161" cm="1">
        <f t="array" ref="L171">'[3]Relatório Empregados II'!$AI172:$AI172</f>
        <v>0</v>
      </c>
      <c r="M171" s="147">
        <f>'[3]Relatório Empregados II'!$AL172:$AL172</f>
        <v>0</v>
      </c>
      <c r="N171" s="148">
        <f>'[3]Relatório Empregados II'!$AP172</f>
        <v>0</v>
      </c>
      <c r="O171" s="161">
        <f>'[3]Relatório Empregados II'!$AR172</f>
        <v>0</v>
      </c>
      <c r="P171" s="149">
        <f>'[3]Relatório Empregados II'!$AT172:$AT172</f>
        <v>0</v>
      </c>
      <c r="Q171" s="150">
        <f>'[3]Relatório Empregados II'!$AX172:$AX172</f>
        <v>0</v>
      </c>
      <c r="R171" s="151">
        <f>'[3]Relatório Empregados II'!$BA172:$BA172</f>
        <v>0</v>
      </c>
      <c r="S171" s="152">
        <f>'[3]Relatório Empregados II'!$BE172:$BE172</f>
        <v>0</v>
      </c>
      <c r="T171" s="152">
        <f>'[3]Relatório Empregados II'!$BH172:$BH172</f>
        <v>0</v>
      </c>
      <c r="U171" s="146">
        <f>'[3]Relatório Empregados II'!$BK172:$BK172</f>
        <v>0</v>
      </c>
      <c r="V171" s="163">
        <f>'[3]Relatório Empregados II'!$BN172</f>
        <v>0</v>
      </c>
      <c r="W171" s="204">
        <f>'[3]Relatório Empregados II'!$BP172</f>
        <v>0</v>
      </c>
      <c r="X171" s="138">
        <f>'[3]Relatório Empregados II'!$BR172:$BR172</f>
        <v>0</v>
      </c>
      <c r="Y171" s="155">
        <f>'[3]Relatório Empregados II'!$BU172</f>
        <v>0</v>
      </c>
      <c r="Z171" s="165">
        <f>'[3]Relatório Empregados II'!$BW172:$BW172</f>
        <v>0</v>
      </c>
      <c r="AA171" s="166">
        <f>'[3]Relatório Empregados II'!$CA172:$CA172</f>
        <v>0</v>
      </c>
      <c r="AB171" s="166">
        <f>'[3]Relatório Empregados II'!$CD172:$CD172</f>
        <v>0</v>
      </c>
      <c r="AC171" s="166">
        <f>'[3]Relatório Empregados II'!$CG172:$CG172</f>
        <v>0</v>
      </c>
      <c r="AD171" s="166">
        <f>'[3]Relatório Empregados II'!$CJ172</f>
        <v>0</v>
      </c>
      <c r="AE171" s="166">
        <f>'[3]Relatório Empregados II'!$CL172</f>
        <v>0</v>
      </c>
      <c r="AF171" s="166">
        <f>'[3]Relatório Empregados II'!$CN172:$CN172</f>
        <v>0</v>
      </c>
      <c r="AG171" s="166">
        <f>'[3]Relatório Empregados II'!$CQ172</f>
        <v>0</v>
      </c>
      <c r="AH171" s="138">
        <f>'[3]Relatório Empregados II'!$CS172:$CS172</f>
        <v>0</v>
      </c>
      <c r="AI171" s="155">
        <f>'[3]Relatório Empregados II'!$CV172:$CV172</f>
        <v>0</v>
      </c>
      <c r="AJ171" s="138">
        <f>'[3]Relatório Empregados II'!$CY172:$CY172</f>
        <v>0</v>
      </c>
      <c r="AK171" s="155">
        <f>'[3]Relatório Empregados II'!$DB172:$DB172</f>
        <v>0</v>
      </c>
      <c r="AL171" s="138">
        <f>'[3]Relatório Empregados II'!$DE172:$DE172</f>
        <v>0</v>
      </c>
      <c r="AM171" s="138">
        <f>'[3]Relatório Empregados II'!$DH172</f>
        <v>0</v>
      </c>
      <c r="AN171" s="155">
        <f>'[3]Relatório Empregados II'!$DJ172</f>
        <v>0</v>
      </c>
      <c r="AO171" s="138">
        <f>'[3]Relatório Empregados II'!$DL172</f>
        <v>0</v>
      </c>
      <c r="AP171" s="138">
        <f>'[3]Relatório Empregados II'!$DM$3:$DM172</f>
        <v>0</v>
      </c>
      <c r="AQ171" s="139"/>
      <c r="AR171" s="139"/>
      <c r="AS171" s="138">
        <f>'[3]Relatório Empregados II'!$DQ172:$DQ172</f>
        <v>0</v>
      </c>
      <c r="AT171" s="167">
        <f>'[3]Relatório Empregados II'!$DT172</f>
        <v>0</v>
      </c>
      <c r="AU171" s="165">
        <f>'[3]Relatório Empregados II'!$DV172</f>
        <v>0</v>
      </c>
      <c r="AV171" s="165">
        <f>'[3]Relatório Empregados II'!$DX172</f>
        <v>0</v>
      </c>
      <c r="AW171" s="154">
        <f>'[3]Relatório Empregados II'!$DZ172</f>
        <v>0</v>
      </c>
      <c r="AX171" s="154">
        <f>'[3]Relatório Empregados II'!$EB172</f>
        <v>0</v>
      </c>
      <c r="AY171" s="165">
        <f>'[3]Relatório Empregados II'!$ED172</f>
        <v>0</v>
      </c>
      <c r="AZ171" s="154">
        <f>'[3]Relatório Empregados II'!$EH172</f>
        <v>0</v>
      </c>
      <c r="BA171" s="154">
        <f>'[3]Relatório Empregados II'!$EJ172</f>
        <v>0</v>
      </c>
    </row>
    <row r="172" spans="1:53">
      <c r="A172" s="168">
        <f>IFERROR(('[3]Relatório Empregados II'!$A173:$B173),"")</f>
        <v>0</v>
      </c>
      <c r="B172" s="140">
        <f>'[3]Relatório Empregados II'!$D173:$D173</f>
        <v>0</v>
      </c>
      <c r="C172" s="156">
        <f>'[3]Relatório Empregados II'!$G173:$G173</f>
        <v>0</v>
      </c>
      <c r="D172" s="159">
        <f>'[3]Relatório Empregados II'!$J173</f>
        <v>0</v>
      </c>
      <c r="E172" s="141">
        <f>'[3]Relatório Empregados II'!$L173:L173</f>
        <v>0</v>
      </c>
      <c r="F172" s="142">
        <f>'[3]Relatório Empregados II'!$P173:$P173</f>
        <v>0</v>
      </c>
      <c r="G172" s="171" cm="1">
        <f t="array" ref="G172">'[3]Relatório Empregados II'!$T173:T173</f>
        <v>0</v>
      </c>
      <c r="H172" s="143">
        <f>'[3]Relatório Empregados II'!$W173</f>
        <v>0</v>
      </c>
      <c r="I172" s="144">
        <f>'[3]Relatório Empregados II'!$Y173:$Y173</f>
        <v>0</v>
      </c>
      <c r="J172" s="145">
        <f>'[3]Relatório Empregados II'!$AB173:$AB173</f>
        <v>0</v>
      </c>
      <c r="K172" s="160">
        <f>'[3]Relatório Empregados II'!$AE173:$AE173</f>
        <v>0</v>
      </c>
      <c r="L172" s="161" cm="1">
        <f t="array" ref="L172">'[3]Relatório Empregados II'!$AI173:$AI173</f>
        <v>0</v>
      </c>
      <c r="M172" s="147">
        <f>'[3]Relatório Empregados II'!$AL173:$AL173</f>
        <v>0</v>
      </c>
      <c r="N172" s="148">
        <f>'[3]Relatório Empregados II'!$AP173</f>
        <v>0</v>
      </c>
      <c r="O172" s="161">
        <f>'[3]Relatório Empregados II'!$AR173</f>
        <v>0</v>
      </c>
      <c r="P172" s="149">
        <f>'[3]Relatório Empregados II'!$AT173:$AT173</f>
        <v>0</v>
      </c>
      <c r="Q172" s="150">
        <f>'[3]Relatório Empregados II'!$AX173:$AX173</f>
        <v>0</v>
      </c>
      <c r="R172" s="151">
        <f>'[3]Relatório Empregados II'!$BA173:$BA173</f>
        <v>0</v>
      </c>
      <c r="S172" s="152">
        <f>'[3]Relatório Empregados II'!$BE173:$BE173</f>
        <v>0</v>
      </c>
      <c r="T172" s="152">
        <f>'[3]Relatório Empregados II'!$BH173:$BH173</f>
        <v>0</v>
      </c>
      <c r="U172" s="146">
        <f>'[3]Relatório Empregados II'!$BK173:$BK173</f>
        <v>0</v>
      </c>
      <c r="V172" s="163">
        <f>'[3]Relatório Empregados II'!$BN173</f>
        <v>0</v>
      </c>
      <c r="W172" s="204">
        <f>'[3]Relatório Empregados II'!$BP173</f>
        <v>0</v>
      </c>
      <c r="X172" s="138">
        <f>'[3]Relatório Empregados II'!$BR173:$BR173</f>
        <v>0</v>
      </c>
      <c r="Y172" s="155">
        <f>'[3]Relatório Empregados II'!$BU173</f>
        <v>0</v>
      </c>
      <c r="Z172" s="165">
        <f>'[3]Relatório Empregados II'!$BW173:$BW173</f>
        <v>0</v>
      </c>
      <c r="AA172" s="166">
        <f>'[3]Relatório Empregados II'!$CA173:$CA173</f>
        <v>0</v>
      </c>
      <c r="AB172" s="166">
        <f>'[3]Relatório Empregados II'!$CD173:$CD173</f>
        <v>0</v>
      </c>
      <c r="AC172" s="166">
        <f>'[3]Relatório Empregados II'!$CG173:$CG173</f>
        <v>0</v>
      </c>
      <c r="AD172" s="166">
        <f>'[3]Relatório Empregados II'!$CJ173</f>
        <v>0</v>
      </c>
      <c r="AE172" s="166">
        <f>'[3]Relatório Empregados II'!$CL173</f>
        <v>0</v>
      </c>
      <c r="AF172" s="166">
        <f>'[3]Relatório Empregados II'!$CN173:$CN173</f>
        <v>0</v>
      </c>
      <c r="AG172" s="166">
        <f>'[3]Relatório Empregados II'!$CQ173</f>
        <v>0</v>
      </c>
      <c r="AH172" s="138">
        <f>'[3]Relatório Empregados II'!$CS173:$CS173</f>
        <v>0</v>
      </c>
      <c r="AI172" s="155">
        <f>'[3]Relatório Empregados II'!$CV173:$CV173</f>
        <v>0</v>
      </c>
      <c r="AJ172" s="138">
        <f>'[3]Relatório Empregados II'!$CY173:$CY173</f>
        <v>0</v>
      </c>
      <c r="AK172" s="155">
        <f>'[3]Relatório Empregados II'!$DB173:$DB173</f>
        <v>0</v>
      </c>
      <c r="AL172" s="138">
        <f>'[3]Relatório Empregados II'!$DE173:$DE173</f>
        <v>0</v>
      </c>
      <c r="AM172" s="138">
        <f>'[3]Relatório Empregados II'!$DH173</f>
        <v>0</v>
      </c>
      <c r="AN172" s="155">
        <f>'[3]Relatório Empregados II'!$DJ173</f>
        <v>0</v>
      </c>
      <c r="AO172" s="138">
        <f>'[3]Relatório Empregados II'!$DL173</f>
        <v>0</v>
      </c>
      <c r="AP172" s="138">
        <f>'[3]Relatório Empregados II'!$DM$3:$DM173</f>
        <v>0</v>
      </c>
      <c r="AQ172" s="139"/>
      <c r="AR172" s="139"/>
      <c r="AS172" s="138">
        <f>'[3]Relatório Empregados II'!$DQ173:$DQ173</f>
        <v>0</v>
      </c>
      <c r="AT172" s="167">
        <f>'[3]Relatório Empregados II'!$DT173</f>
        <v>0</v>
      </c>
      <c r="AU172" s="165">
        <f>'[3]Relatório Empregados II'!$DV173</f>
        <v>0</v>
      </c>
      <c r="AV172" s="165">
        <f>'[3]Relatório Empregados II'!$DX173</f>
        <v>0</v>
      </c>
      <c r="AW172" s="154">
        <f>'[3]Relatório Empregados II'!$DZ173</f>
        <v>0</v>
      </c>
      <c r="AX172" s="154">
        <f>'[3]Relatório Empregados II'!$EB173</f>
        <v>0</v>
      </c>
      <c r="AY172" s="165">
        <f>'[3]Relatório Empregados II'!$ED173</f>
        <v>0</v>
      </c>
      <c r="AZ172" s="154">
        <f>'[3]Relatório Empregados II'!$EH173</f>
        <v>0</v>
      </c>
      <c r="BA172" s="154">
        <f>'[3]Relatório Empregados II'!$EJ173</f>
        <v>0</v>
      </c>
    </row>
    <row r="173" spans="1:53">
      <c r="A173" s="168">
        <f>IFERROR(('[3]Relatório Empregados II'!$A174:$B174),"")</f>
        <v>0</v>
      </c>
      <c r="B173" s="140">
        <f>'[3]Relatório Empregados II'!$D174:$D174</f>
        <v>0</v>
      </c>
      <c r="C173" s="156">
        <f>'[3]Relatório Empregados II'!$G174:$G174</f>
        <v>0</v>
      </c>
      <c r="D173" s="159">
        <f>'[3]Relatório Empregados II'!$J174</f>
        <v>0</v>
      </c>
      <c r="E173" s="141">
        <f>'[3]Relatório Empregados II'!$L174:L174</f>
        <v>0</v>
      </c>
      <c r="F173" s="142">
        <f>'[3]Relatório Empregados II'!$P174:$P174</f>
        <v>0</v>
      </c>
      <c r="G173" s="171" cm="1">
        <f t="array" ref="G173">'[3]Relatório Empregados II'!$T174:T174</f>
        <v>0</v>
      </c>
      <c r="H173" s="143">
        <f>'[3]Relatório Empregados II'!$W174</f>
        <v>0</v>
      </c>
      <c r="I173" s="144">
        <f>'[3]Relatório Empregados II'!$Y174:$Y174</f>
        <v>0</v>
      </c>
      <c r="J173" s="145">
        <f>'[3]Relatório Empregados II'!$AB174:$AB174</f>
        <v>0</v>
      </c>
      <c r="K173" s="160">
        <f>'[3]Relatório Empregados II'!$AE174:$AE174</f>
        <v>0</v>
      </c>
      <c r="L173" s="161" cm="1">
        <f t="array" ref="L173">'[3]Relatório Empregados II'!$AI174:$AI174</f>
        <v>0</v>
      </c>
      <c r="M173" s="147">
        <f>'[3]Relatório Empregados II'!$AL174:$AL174</f>
        <v>0</v>
      </c>
      <c r="N173" s="148">
        <f>'[3]Relatório Empregados II'!$AP174</f>
        <v>0</v>
      </c>
      <c r="O173" s="161">
        <f>'[3]Relatório Empregados II'!$AR174</f>
        <v>0</v>
      </c>
      <c r="P173" s="149">
        <f>'[3]Relatório Empregados II'!$AT174:$AT174</f>
        <v>0</v>
      </c>
      <c r="Q173" s="150">
        <f>'[3]Relatório Empregados II'!$AX174:$AX174</f>
        <v>0</v>
      </c>
      <c r="R173" s="151">
        <f>'[3]Relatório Empregados II'!$BA174:$BA174</f>
        <v>0</v>
      </c>
      <c r="S173" s="152">
        <f>'[3]Relatório Empregados II'!$BE174:$BE174</f>
        <v>0</v>
      </c>
      <c r="T173" s="152">
        <f>'[3]Relatório Empregados II'!$BH174:$BH174</f>
        <v>0</v>
      </c>
      <c r="U173" s="146">
        <f>'[3]Relatório Empregados II'!$BK174:$BK174</f>
        <v>0</v>
      </c>
      <c r="V173" s="163">
        <f>'[3]Relatório Empregados II'!$BN174</f>
        <v>0</v>
      </c>
      <c r="W173" s="204">
        <f>'[3]Relatório Empregados II'!$BP174</f>
        <v>0</v>
      </c>
      <c r="X173" s="138">
        <f>'[3]Relatório Empregados II'!$BR174:$BR174</f>
        <v>0</v>
      </c>
      <c r="Y173" s="155">
        <f>'[3]Relatório Empregados II'!$BU174</f>
        <v>0</v>
      </c>
      <c r="Z173" s="165">
        <f>'[3]Relatório Empregados II'!$BW174:$BW174</f>
        <v>0</v>
      </c>
      <c r="AA173" s="166">
        <f>'[3]Relatório Empregados II'!$CA174:$CA174</f>
        <v>0</v>
      </c>
      <c r="AB173" s="166">
        <f>'[3]Relatório Empregados II'!$CD174:$CD174</f>
        <v>0</v>
      </c>
      <c r="AC173" s="166">
        <f>'[3]Relatório Empregados II'!$CG174:$CG174</f>
        <v>0</v>
      </c>
      <c r="AD173" s="166">
        <f>'[3]Relatório Empregados II'!$CJ174</f>
        <v>0</v>
      </c>
      <c r="AE173" s="166">
        <f>'[3]Relatório Empregados II'!$CL174</f>
        <v>0</v>
      </c>
      <c r="AF173" s="166">
        <f>'[3]Relatório Empregados II'!$CN174:$CN174</f>
        <v>0</v>
      </c>
      <c r="AG173" s="166">
        <f>'[3]Relatório Empregados II'!$CQ174</f>
        <v>0</v>
      </c>
      <c r="AH173" s="138">
        <f>'[3]Relatório Empregados II'!$CS174:$CS174</f>
        <v>0</v>
      </c>
      <c r="AI173" s="155">
        <f>'[3]Relatório Empregados II'!$CV174:$CV174</f>
        <v>0</v>
      </c>
      <c r="AJ173" s="138">
        <f>'[3]Relatório Empregados II'!$CY174:$CY174</f>
        <v>0</v>
      </c>
      <c r="AK173" s="155">
        <f>'[3]Relatório Empregados II'!$DB174:$DB174</f>
        <v>0</v>
      </c>
      <c r="AL173" s="138">
        <f>'[3]Relatório Empregados II'!$DE174:$DE174</f>
        <v>0</v>
      </c>
      <c r="AM173" s="138">
        <f>'[3]Relatório Empregados II'!$DH174</f>
        <v>0</v>
      </c>
      <c r="AN173" s="155">
        <f>'[3]Relatório Empregados II'!$DJ174</f>
        <v>0</v>
      </c>
      <c r="AO173" s="138">
        <f>'[3]Relatório Empregados II'!$DL174</f>
        <v>0</v>
      </c>
      <c r="AP173" s="138">
        <f>'[3]Relatório Empregados II'!$DM$3:$DM174</f>
        <v>0</v>
      </c>
      <c r="AQ173" s="139"/>
      <c r="AR173" s="139"/>
      <c r="AS173" s="138">
        <f>'[3]Relatório Empregados II'!$DQ174:$DQ174</f>
        <v>0</v>
      </c>
      <c r="AT173" s="167">
        <f>'[3]Relatório Empregados II'!$DT174</f>
        <v>0</v>
      </c>
      <c r="AU173" s="165">
        <f>'[3]Relatório Empregados II'!$DV174</f>
        <v>0</v>
      </c>
      <c r="AV173" s="165">
        <f>'[3]Relatório Empregados II'!$DX174</f>
        <v>0</v>
      </c>
      <c r="AW173" s="154">
        <f>'[3]Relatório Empregados II'!$DZ174</f>
        <v>0</v>
      </c>
      <c r="AX173" s="154">
        <f>'[3]Relatório Empregados II'!$EB174</f>
        <v>0</v>
      </c>
      <c r="AY173" s="165">
        <f>'[3]Relatório Empregados II'!$ED174</f>
        <v>0</v>
      </c>
      <c r="AZ173" s="154">
        <f>'[3]Relatório Empregados II'!$EH174</f>
        <v>0</v>
      </c>
      <c r="BA173" s="154">
        <f>'[3]Relatório Empregados II'!$EJ174</f>
        <v>0</v>
      </c>
    </row>
    <row r="174" spans="1:53">
      <c r="A174" s="168">
        <f>IFERROR(('[3]Relatório Empregados II'!$A175:$B175),"")</f>
        <v>0</v>
      </c>
      <c r="B174" s="140">
        <f>'[3]Relatório Empregados II'!$D175:$D175</f>
        <v>0</v>
      </c>
      <c r="C174" s="156">
        <f>'[3]Relatório Empregados II'!$G175:$G175</f>
        <v>0</v>
      </c>
      <c r="D174" s="159">
        <f>'[3]Relatório Empregados II'!$J175</f>
        <v>0</v>
      </c>
      <c r="E174" s="141">
        <f>'[3]Relatório Empregados II'!$L175:L175</f>
        <v>0</v>
      </c>
      <c r="F174" s="142">
        <f>'[3]Relatório Empregados II'!$P175:$P175</f>
        <v>0</v>
      </c>
      <c r="G174" s="171" cm="1">
        <f t="array" ref="G174">'[3]Relatório Empregados II'!$T175:T175</f>
        <v>0</v>
      </c>
      <c r="H174" s="143">
        <f>'[3]Relatório Empregados II'!$W175</f>
        <v>0</v>
      </c>
      <c r="I174" s="144">
        <f>'[3]Relatório Empregados II'!$Y175:$Y175</f>
        <v>0</v>
      </c>
      <c r="J174" s="145">
        <f>'[3]Relatório Empregados II'!$AB175:$AB175</f>
        <v>0</v>
      </c>
      <c r="K174" s="160">
        <f>'[3]Relatório Empregados II'!$AE175:$AE175</f>
        <v>0</v>
      </c>
      <c r="L174" s="161" cm="1">
        <f t="array" ref="L174">'[3]Relatório Empregados II'!$AI175:$AI175</f>
        <v>0</v>
      </c>
      <c r="M174" s="147">
        <f>'[3]Relatório Empregados II'!$AL175:$AL175</f>
        <v>0</v>
      </c>
      <c r="N174" s="148">
        <f>'[3]Relatório Empregados II'!$AP175</f>
        <v>0</v>
      </c>
      <c r="O174" s="161">
        <f>'[3]Relatório Empregados II'!$AR175</f>
        <v>0</v>
      </c>
      <c r="P174" s="149">
        <f>'[3]Relatório Empregados II'!$AT175:$AT175</f>
        <v>0</v>
      </c>
      <c r="Q174" s="150">
        <f>'[3]Relatório Empregados II'!$AX175:$AX175</f>
        <v>0</v>
      </c>
      <c r="R174" s="151">
        <f>'[3]Relatório Empregados II'!$BA175:$BA175</f>
        <v>0</v>
      </c>
      <c r="S174" s="152">
        <f>'[3]Relatório Empregados II'!$BE175:$BE175</f>
        <v>0</v>
      </c>
      <c r="T174" s="152">
        <f>'[3]Relatório Empregados II'!$BH175:$BH175</f>
        <v>0</v>
      </c>
      <c r="U174" s="146">
        <f>'[3]Relatório Empregados II'!$BK175:$BK175</f>
        <v>0</v>
      </c>
      <c r="V174" s="163">
        <f>'[3]Relatório Empregados II'!$BN175</f>
        <v>0</v>
      </c>
      <c r="W174" s="204">
        <f>'[3]Relatório Empregados II'!$BP175</f>
        <v>0</v>
      </c>
      <c r="X174" s="138">
        <f>'[3]Relatório Empregados II'!$BR175:$BR175</f>
        <v>0</v>
      </c>
      <c r="Y174" s="155">
        <f>'[3]Relatório Empregados II'!$BU175</f>
        <v>0</v>
      </c>
      <c r="Z174" s="165">
        <f>'[3]Relatório Empregados II'!$BW175:$BW175</f>
        <v>0</v>
      </c>
      <c r="AA174" s="166">
        <f>'[3]Relatório Empregados II'!$CA175:$CA175</f>
        <v>0</v>
      </c>
      <c r="AB174" s="166">
        <f>'[3]Relatório Empregados II'!$CD175:$CD175</f>
        <v>0</v>
      </c>
      <c r="AC174" s="166">
        <f>'[3]Relatório Empregados II'!$CG175:$CG175</f>
        <v>0</v>
      </c>
      <c r="AD174" s="166">
        <f>'[3]Relatório Empregados II'!$CJ175</f>
        <v>0</v>
      </c>
      <c r="AE174" s="166">
        <f>'[3]Relatório Empregados II'!$CL175</f>
        <v>0</v>
      </c>
      <c r="AF174" s="166">
        <f>'[3]Relatório Empregados II'!$CN175:$CN175</f>
        <v>0</v>
      </c>
      <c r="AG174" s="166">
        <f>'[3]Relatório Empregados II'!$CQ175</f>
        <v>0</v>
      </c>
      <c r="AH174" s="138">
        <f>'[3]Relatório Empregados II'!$CS175:$CS175</f>
        <v>0</v>
      </c>
      <c r="AI174" s="155">
        <f>'[3]Relatório Empregados II'!$CV175:$CV175</f>
        <v>0</v>
      </c>
      <c r="AJ174" s="138">
        <f>'[3]Relatório Empregados II'!$CY175:$CY175</f>
        <v>0</v>
      </c>
      <c r="AK174" s="155">
        <f>'[3]Relatório Empregados II'!$DB175:$DB175</f>
        <v>0</v>
      </c>
      <c r="AL174" s="138">
        <f>'[3]Relatório Empregados II'!$DE175:$DE175</f>
        <v>0</v>
      </c>
      <c r="AM174" s="138">
        <f>'[3]Relatório Empregados II'!$DH175</f>
        <v>0</v>
      </c>
      <c r="AN174" s="155">
        <f>'[3]Relatório Empregados II'!$DJ175</f>
        <v>0</v>
      </c>
      <c r="AO174" s="138">
        <f>'[3]Relatório Empregados II'!$DL175</f>
        <v>0</v>
      </c>
      <c r="AP174" s="138">
        <f>'[3]Relatório Empregados II'!$DM$3:$DM175</f>
        <v>0</v>
      </c>
      <c r="AQ174" s="139"/>
      <c r="AR174" s="139"/>
      <c r="AS174" s="138">
        <f>'[3]Relatório Empregados II'!$DQ175:$DQ175</f>
        <v>0</v>
      </c>
      <c r="AT174" s="167">
        <f>'[3]Relatório Empregados II'!$DT175</f>
        <v>0</v>
      </c>
      <c r="AU174" s="165">
        <f>'[3]Relatório Empregados II'!$DV175</f>
        <v>0</v>
      </c>
      <c r="AV174" s="165">
        <f>'[3]Relatório Empregados II'!$DX175</f>
        <v>0</v>
      </c>
      <c r="AW174" s="154">
        <f>'[3]Relatório Empregados II'!$DZ175</f>
        <v>0</v>
      </c>
      <c r="AX174" s="154">
        <f>'[3]Relatório Empregados II'!$EB175</f>
        <v>0</v>
      </c>
      <c r="AY174" s="165">
        <f>'[3]Relatório Empregados II'!$ED175</f>
        <v>0</v>
      </c>
      <c r="AZ174" s="154">
        <f>'[3]Relatório Empregados II'!$EH175</f>
        <v>0</v>
      </c>
      <c r="BA174" s="154">
        <f>'[3]Relatório Empregados II'!$EJ175</f>
        <v>0</v>
      </c>
    </row>
    <row r="175" spans="1:53">
      <c r="A175" s="168">
        <f>IFERROR(('[3]Relatório Empregados II'!$A176:$B176),"")</f>
        <v>0</v>
      </c>
      <c r="B175" s="140">
        <f>'[3]Relatório Empregados II'!$D176:$D176</f>
        <v>0</v>
      </c>
      <c r="C175" s="156">
        <f>'[3]Relatório Empregados II'!$G176:$G176</f>
        <v>0</v>
      </c>
      <c r="D175" s="159">
        <f>'[3]Relatório Empregados II'!$J176</f>
        <v>0</v>
      </c>
      <c r="E175" s="141">
        <f>'[3]Relatório Empregados II'!$L176:L176</f>
        <v>0</v>
      </c>
      <c r="F175" s="142">
        <f>'[3]Relatório Empregados II'!$P176:$P176</f>
        <v>0</v>
      </c>
      <c r="G175" s="171" cm="1">
        <f t="array" ref="G175">'[3]Relatório Empregados II'!$T176:T176</f>
        <v>0</v>
      </c>
      <c r="H175" s="143">
        <f>'[3]Relatório Empregados II'!$W176</f>
        <v>0</v>
      </c>
      <c r="I175" s="144">
        <f>'[3]Relatório Empregados II'!$Y176:$Y176</f>
        <v>0</v>
      </c>
      <c r="J175" s="145">
        <f>'[3]Relatório Empregados II'!$AB176:$AB176</f>
        <v>0</v>
      </c>
      <c r="K175" s="160">
        <f>'[3]Relatório Empregados II'!$AE176:$AE176</f>
        <v>0</v>
      </c>
      <c r="L175" s="161" cm="1">
        <f t="array" ref="L175">'[3]Relatório Empregados II'!$AI176:$AI176</f>
        <v>0</v>
      </c>
      <c r="M175" s="147">
        <f>'[3]Relatório Empregados II'!$AL176:$AL176</f>
        <v>0</v>
      </c>
      <c r="N175" s="148">
        <f>'[3]Relatório Empregados II'!$AP176</f>
        <v>0</v>
      </c>
      <c r="O175" s="161">
        <f>'[3]Relatório Empregados II'!$AR176</f>
        <v>0</v>
      </c>
      <c r="P175" s="149">
        <f>'[3]Relatório Empregados II'!$AT176:$AT176</f>
        <v>0</v>
      </c>
      <c r="Q175" s="150">
        <f>'[3]Relatório Empregados II'!$AX176:$AX176</f>
        <v>0</v>
      </c>
      <c r="R175" s="151">
        <f>'[3]Relatório Empregados II'!$BA176:$BA176</f>
        <v>0</v>
      </c>
      <c r="S175" s="152">
        <f>'[3]Relatório Empregados II'!$BE176:$BE176</f>
        <v>0</v>
      </c>
      <c r="T175" s="152">
        <f>'[3]Relatório Empregados II'!$BH176:$BH176</f>
        <v>0</v>
      </c>
      <c r="U175" s="146">
        <f>'[3]Relatório Empregados II'!$BK176:$BK176</f>
        <v>0</v>
      </c>
      <c r="V175" s="163">
        <f>'[3]Relatório Empregados II'!$BN176</f>
        <v>0</v>
      </c>
      <c r="W175" s="204">
        <f>'[3]Relatório Empregados II'!$BP176</f>
        <v>0</v>
      </c>
      <c r="X175" s="138">
        <f>'[3]Relatório Empregados II'!$BR176:$BR176</f>
        <v>0</v>
      </c>
      <c r="Y175" s="155">
        <f>'[3]Relatório Empregados II'!$BU176</f>
        <v>0</v>
      </c>
      <c r="Z175" s="165">
        <f>'[3]Relatório Empregados II'!$BW176:$BW176</f>
        <v>0</v>
      </c>
      <c r="AA175" s="166">
        <f>'[3]Relatório Empregados II'!$CA176:$CA176</f>
        <v>0</v>
      </c>
      <c r="AB175" s="166">
        <f>'[3]Relatório Empregados II'!$CD176:$CD176</f>
        <v>0</v>
      </c>
      <c r="AC175" s="166">
        <f>'[3]Relatório Empregados II'!$CG176:$CG176</f>
        <v>0</v>
      </c>
      <c r="AD175" s="166">
        <f>'[3]Relatório Empregados II'!$CJ176</f>
        <v>0</v>
      </c>
      <c r="AE175" s="166">
        <f>'[3]Relatório Empregados II'!$CL176</f>
        <v>0</v>
      </c>
      <c r="AF175" s="166">
        <f>'[3]Relatório Empregados II'!$CN176:$CN176</f>
        <v>0</v>
      </c>
      <c r="AG175" s="166">
        <f>'[3]Relatório Empregados II'!$CQ176</f>
        <v>0</v>
      </c>
      <c r="AH175" s="138">
        <f>'[3]Relatório Empregados II'!$CS176:$CS176</f>
        <v>0</v>
      </c>
      <c r="AI175" s="155">
        <f>'[3]Relatório Empregados II'!$CV176:$CV176</f>
        <v>0</v>
      </c>
      <c r="AJ175" s="138">
        <f>'[3]Relatório Empregados II'!$CY176:$CY176</f>
        <v>0</v>
      </c>
      <c r="AK175" s="155">
        <f>'[3]Relatório Empregados II'!$DB176:$DB176</f>
        <v>0</v>
      </c>
      <c r="AL175" s="138">
        <f>'[3]Relatório Empregados II'!$DE176:$DE176</f>
        <v>0</v>
      </c>
      <c r="AM175" s="138">
        <f>'[3]Relatório Empregados II'!$DH176</f>
        <v>0</v>
      </c>
      <c r="AN175" s="155">
        <f>'[3]Relatório Empregados II'!$DJ176</f>
        <v>0</v>
      </c>
      <c r="AO175" s="138">
        <f>'[3]Relatório Empregados II'!$DL176</f>
        <v>0</v>
      </c>
      <c r="AP175" s="138">
        <f>'[3]Relatório Empregados II'!$DM$3:$DM176</f>
        <v>0</v>
      </c>
      <c r="AQ175" s="139"/>
      <c r="AR175" s="139"/>
      <c r="AS175" s="138">
        <f>'[3]Relatório Empregados II'!$DQ176:$DQ176</f>
        <v>0</v>
      </c>
      <c r="AT175" s="167">
        <f>'[3]Relatório Empregados II'!$DT176</f>
        <v>0</v>
      </c>
      <c r="AU175" s="165">
        <f>'[3]Relatório Empregados II'!$DV176</f>
        <v>0</v>
      </c>
      <c r="AV175" s="165">
        <f>'[3]Relatório Empregados II'!$DX176</f>
        <v>0</v>
      </c>
      <c r="AW175" s="154">
        <f>'[3]Relatório Empregados II'!$DZ176</f>
        <v>0</v>
      </c>
      <c r="AX175" s="154">
        <f>'[3]Relatório Empregados II'!$EB176</f>
        <v>0</v>
      </c>
      <c r="AY175" s="165">
        <f>'[3]Relatório Empregados II'!$ED176</f>
        <v>0</v>
      </c>
      <c r="AZ175" s="154">
        <f>'[3]Relatório Empregados II'!$EH176</f>
        <v>0</v>
      </c>
      <c r="BA175" s="154">
        <f>'[3]Relatório Empregados II'!$EJ176</f>
        <v>0</v>
      </c>
    </row>
    <row r="176" spans="1:53">
      <c r="A176" s="168">
        <f>IFERROR(('[3]Relatório Empregados II'!$A177:$B177),"")</f>
        <v>0</v>
      </c>
      <c r="B176" s="140">
        <f>'[3]Relatório Empregados II'!$D177:$D177</f>
        <v>0</v>
      </c>
      <c r="C176" s="156">
        <f>'[3]Relatório Empregados II'!$G177:$G177</f>
        <v>0</v>
      </c>
      <c r="D176" s="159">
        <f>'[3]Relatório Empregados II'!$J177</f>
        <v>0</v>
      </c>
      <c r="E176" s="141">
        <f>'[3]Relatório Empregados II'!$L177:L177</f>
        <v>0</v>
      </c>
      <c r="F176" s="142">
        <f>'[3]Relatório Empregados II'!$P177:$P177</f>
        <v>0</v>
      </c>
      <c r="G176" s="171" cm="1">
        <f t="array" ref="G176">'[3]Relatório Empregados II'!$T177:T177</f>
        <v>0</v>
      </c>
      <c r="H176" s="143">
        <f>'[3]Relatório Empregados II'!$W177</f>
        <v>0</v>
      </c>
      <c r="I176" s="144">
        <f>'[3]Relatório Empregados II'!$Y177:$Y177</f>
        <v>0</v>
      </c>
      <c r="J176" s="145">
        <f>'[3]Relatório Empregados II'!$AB177:$AB177</f>
        <v>0</v>
      </c>
      <c r="K176" s="160">
        <f>'[3]Relatório Empregados II'!$AE177:$AE177</f>
        <v>0</v>
      </c>
      <c r="L176" s="161" cm="1">
        <f t="array" ref="L176">'[3]Relatório Empregados II'!$AI177:$AI177</f>
        <v>0</v>
      </c>
      <c r="M176" s="147">
        <f>'[3]Relatório Empregados II'!$AL177:$AL177</f>
        <v>0</v>
      </c>
      <c r="N176" s="148">
        <f>'[3]Relatório Empregados II'!$AP177</f>
        <v>0</v>
      </c>
      <c r="O176" s="161">
        <f>'[3]Relatório Empregados II'!$AR177</f>
        <v>0</v>
      </c>
      <c r="P176" s="149">
        <f>'[3]Relatório Empregados II'!$AT177:$AT177</f>
        <v>0</v>
      </c>
      <c r="Q176" s="150">
        <f>'[3]Relatório Empregados II'!$AX177:$AX177</f>
        <v>0</v>
      </c>
      <c r="R176" s="151">
        <f>'[3]Relatório Empregados II'!$BA177:$BA177</f>
        <v>0</v>
      </c>
      <c r="S176" s="152">
        <f>'[3]Relatório Empregados II'!$BE177:$BE177</f>
        <v>0</v>
      </c>
      <c r="T176" s="152">
        <f>'[3]Relatório Empregados II'!$BH177:$BH177</f>
        <v>0</v>
      </c>
      <c r="U176" s="146">
        <f>'[3]Relatório Empregados II'!$BK177:$BK177</f>
        <v>0</v>
      </c>
      <c r="V176" s="163">
        <f>'[3]Relatório Empregados II'!$BN177</f>
        <v>0</v>
      </c>
      <c r="W176" s="204">
        <f>'[3]Relatório Empregados II'!$BP177</f>
        <v>0</v>
      </c>
      <c r="X176" s="138">
        <f>'[3]Relatório Empregados II'!$BR177:$BR177</f>
        <v>0</v>
      </c>
      <c r="Y176" s="155">
        <f>'[3]Relatório Empregados II'!$BU177</f>
        <v>0</v>
      </c>
      <c r="Z176" s="165">
        <f>'[3]Relatório Empregados II'!$BW177:$BW177</f>
        <v>0</v>
      </c>
      <c r="AA176" s="166">
        <f>'[3]Relatório Empregados II'!$CA177:$CA177</f>
        <v>0</v>
      </c>
      <c r="AB176" s="166">
        <f>'[3]Relatório Empregados II'!$CD177:$CD177</f>
        <v>0</v>
      </c>
      <c r="AC176" s="166">
        <f>'[3]Relatório Empregados II'!$CG177:$CG177</f>
        <v>0</v>
      </c>
      <c r="AD176" s="166">
        <f>'[3]Relatório Empregados II'!$CJ177</f>
        <v>0</v>
      </c>
      <c r="AE176" s="166">
        <f>'[3]Relatório Empregados II'!$CL177</f>
        <v>0</v>
      </c>
      <c r="AF176" s="166">
        <f>'[3]Relatório Empregados II'!$CN177:$CN177</f>
        <v>0</v>
      </c>
      <c r="AG176" s="166">
        <f>'[3]Relatório Empregados II'!$CQ177</f>
        <v>0</v>
      </c>
      <c r="AH176" s="138">
        <f>'[3]Relatório Empregados II'!$CS177:$CS177</f>
        <v>0</v>
      </c>
      <c r="AI176" s="155">
        <f>'[3]Relatório Empregados II'!$CV177:$CV177</f>
        <v>0</v>
      </c>
      <c r="AJ176" s="138">
        <f>'[3]Relatório Empregados II'!$CY177:$CY177</f>
        <v>0</v>
      </c>
      <c r="AK176" s="155">
        <f>'[3]Relatório Empregados II'!$DB177:$DB177</f>
        <v>0</v>
      </c>
      <c r="AL176" s="138">
        <f>'[3]Relatório Empregados II'!$DE177:$DE177</f>
        <v>0</v>
      </c>
      <c r="AM176" s="138">
        <f>'[3]Relatório Empregados II'!$DH177</f>
        <v>0</v>
      </c>
      <c r="AN176" s="155">
        <f>'[3]Relatório Empregados II'!$DJ177</f>
        <v>0</v>
      </c>
      <c r="AO176" s="138">
        <f>'[3]Relatório Empregados II'!$DL177</f>
        <v>0</v>
      </c>
      <c r="AP176" s="138">
        <f>'[3]Relatório Empregados II'!$DM$3:$DM177</f>
        <v>0</v>
      </c>
      <c r="AQ176" s="139"/>
      <c r="AR176" s="139"/>
      <c r="AS176" s="138">
        <f>'[3]Relatório Empregados II'!$DQ177:$DQ177</f>
        <v>0</v>
      </c>
      <c r="AT176" s="167">
        <f>'[3]Relatório Empregados II'!$DT177</f>
        <v>0</v>
      </c>
      <c r="AU176" s="165">
        <f>'[3]Relatório Empregados II'!$DV177</f>
        <v>0</v>
      </c>
      <c r="AV176" s="165">
        <f>'[3]Relatório Empregados II'!$DX177</f>
        <v>0</v>
      </c>
      <c r="AW176" s="154">
        <f>'[3]Relatório Empregados II'!$DZ177</f>
        <v>0</v>
      </c>
      <c r="AX176" s="154">
        <f>'[3]Relatório Empregados II'!$EB177</f>
        <v>0</v>
      </c>
      <c r="AY176" s="165">
        <f>'[3]Relatório Empregados II'!$ED177</f>
        <v>0</v>
      </c>
      <c r="AZ176" s="154">
        <f>'[3]Relatório Empregados II'!$EH177</f>
        <v>0</v>
      </c>
      <c r="BA176" s="154">
        <f>'[3]Relatório Empregados II'!$EJ177</f>
        <v>0</v>
      </c>
    </row>
    <row r="177" spans="1:53">
      <c r="A177" s="168">
        <f>IFERROR(('[3]Relatório Empregados II'!$A178:$B178),"")</f>
        <v>0</v>
      </c>
      <c r="B177" s="140">
        <f>'[3]Relatório Empregados II'!$D178:$D178</f>
        <v>0</v>
      </c>
      <c r="C177" s="156">
        <f>'[3]Relatório Empregados II'!$G178:$G178</f>
        <v>0</v>
      </c>
      <c r="D177" s="159">
        <f>'[3]Relatório Empregados II'!$J178</f>
        <v>0</v>
      </c>
      <c r="E177" s="141">
        <f>'[3]Relatório Empregados II'!$L178:L178</f>
        <v>0</v>
      </c>
      <c r="F177" s="142">
        <f>'[3]Relatório Empregados II'!$P178:$P178</f>
        <v>0</v>
      </c>
      <c r="G177" s="171" cm="1">
        <f t="array" ref="G177">'[3]Relatório Empregados II'!$T178:T178</f>
        <v>0</v>
      </c>
      <c r="H177" s="143">
        <f>'[3]Relatório Empregados II'!$W178</f>
        <v>0</v>
      </c>
      <c r="I177" s="144">
        <f>'[3]Relatório Empregados II'!$Y178:$Y178</f>
        <v>0</v>
      </c>
      <c r="J177" s="145">
        <f>'[3]Relatório Empregados II'!$AB178:$AB178</f>
        <v>0</v>
      </c>
      <c r="K177" s="160">
        <f>'[3]Relatório Empregados II'!$AE178:$AE178</f>
        <v>0</v>
      </c>
      <c r="L177" s="161" cm="1">
        <f t="array" ref="L177">'[3]Relatório Empregados II'!$AI178:$AI178</f>
        <v>0</v>
      </c>
      <c r="M177" s="147">
        <f>'[3]Relatório Empregados II'!$AL178:$AL178</f>
        <v>0</v>
      </c>
      <c r="N177" s="148">
        <f>'[3]Relatório Empregados II'!$AP178</f>
        <v>0</v>
      </c>
      <c r="O177" s="161">
        <f>'[3]Relatório Empregados II'!$AR178</f>
        <v>0</v>
      </c>
      <c r="P177" s="149">
        <f>'[3]Relatório Empregados II'!$AT178:$AT178</f>
        <v>0</v>
      </c>
      <c r="Q177" s="150">
        <f>'[3]Relatório Empregados II'!$AX178:$AX178</f>
        <v>0</v>
      </c>
      <c r="R177" s="151">
        <f>'[3]Relatório Empregados II'!$BA178:$BA178</f>
        <v>0</v>
      </c>
      <c r="S177" s="152">
        <f>'[3]Relatório Empregados II'!$BE178:$BE178</f>
        <v>0</v>
      </c>
      <c r="T177" s="152">
        <f>'[3]Relatório Empregados II'!$BH178:$BH178</f>
        <v>0</v>
      </c>
      <c r="U177" s="146">
        <f>'[3]Relatório Empregados II'!$BK178:$BK178</f>
        <v>0</v>
      </c>
      <c r="V177" s="163">
        <f>'[3]Relatório Empregados II'!$BN178</f>
        <v>0</v>
      </c>
      <c r="W177" s="204">
        <f>'[3]Relatório Empregados II'!$BP178</f>
        <v>0</v>
      </c>
      <c r="X177" s="138">
        <f>'[3]Relatório Empregados II'!$BR178:$BR178</f>
        <v>0</v>
      </c>
      <c r="Y177" s="155">
        <f>'[3]Relatório Empregados II'!$BU178</f>
        <v>0</v>
      </c>
      <c r="Z177" s="165">
        <f>'[3]Relatório Empregados II'!$BW178:$BW178</f>
        <v>0</v>
      </c>
      <c r="AA177" s="166">
        <f>'[3]Relatório Empregados II'!$CA178:$CA178</f>
        <v>0</v>
      </c>
      <c r="AB177" s="166">
        <f>'[3]Relatório Empregados II'!$CD178:$CD178</f>
        <v>0</v>
      </c>
      <c r="AC177" s="166">
        <f>'[3]Relatório Empregados II'!$CG178:$CG178</f>
        <v>0</v>
      </c>
      <c r="AD177" s="166">
        <f>'[3]Relatório Empregados II'!$CJ178</f>
        <v>0</v>
      </c>
      <c r="AE177" s="166">
        <f>'[3]Relatório Empregados II'!$CL178</f>
        <v>0</v>
      </c>
      <c r="AF177" s="166">
        <f>'[3]Relatório Empregados II'!$CN178:$CN178</f>
        <v>0</v>
      </c>
      <c r="AG177" s="166">
        <f>'[3]Relatório Empregados II'!$CQ178</f>
        <v>0</v>
      </c>
      <c r="AH177" s="138">
        <f>'[3]Relatório Empregados II'!$CS178:$CS178</f>
        <v>0</v>
      </c>
      <c r="AI177" s="155">
        <f>'[3]Relatório Empregados II'!$CV178:$CV178</f>
        <v>0</v>
      </c>
      <c r="AJ177" s="138">
        <f>'[3]Relatório Empregados II'!$CY178:$CY178</f>
        <v>0</v>
      </c>
      <c r="AK177" s="155">
        <f>'[3]Relatório Empregados II'!$DB178:$DB178</f>
        <v>0</v>
      </c>
      <c r="AL177" s="138">
        <f>'[3]Relatório Empregados II'!$DE178:$DE178</f>
        <v>0</v>
      </c>
      <c r="AM177" s="138">
        <f>'[3]Relatório Empregados II'!$DH178</f>
        <v>0</v>
      </c>
      <c r="AN177" s="155">
        <f>'[3]Relatório Empregados II'!$DJ178</f>
        <v>0</v>
      </c>
      <c r="AO177" s="138">
        <f>'[3]Relatório Empregados II'!$DL178</f>
        <v>0</v>
      </c>
      <c r="AP177" s="138">
        <f>'[3]Relatório Empregados II'!$DM$3:$DM178</f>
        <v>0</v>
      </c>
      <c r="AQ177" s="139"/>
      <c r="AR177" s="139"/>
      <c r="AS177" s="138">
        <f>'[3]Relatório Empregados II'!$DQ178:$DQ178</f>
        <v>0</v>
      </c>
      <c r="AT177" s="167">
        <f>'[3]Relatório Empregados II'!$DT178</f>
        <v>0</v>
      </c>
      <c r="AU177" s="165">
        <f>'[3]Relatório Empregados II'!$DV178</f>
        <v>0</v>
      </c>
      <c r="AV177" s="165">
        <f>'[3]Relatório Empregados II'!$DX178</f>
        <v>0</v>
      </c>
      <c r="AW177" s="154">
        <f>'[3]Relatório Empregados II'!$DZ178</f>
        <v>0</v>
      </c>
      <c r="AX177" s="154">
        <f>'[3]Relatório Empregados II'!$EB178</f>
        <v>0</v>
      </c>
      <c r="AY177" s="165">
        <f>'[3]Relatório Empregados II'!$ED178</f>
        <v>0</v>
      </c>
      <c r="AZ177" s="154">
        <f>'[3]Relatório Empregados II'!$EH178</f>
        <v>0</v>
      </c>
      <c r="BA177" s="154">
        <f>'[3]Relatório Empregados II'!$EJ178</f>
        <v>0</v>
      </c>
    </row>
    <row r="178" spans="1:53">
      <c r="A178" s="168">
        <f>IFERROR(('[3]Relatório Empregados II'!$A179:$B179),"")</f>
        <v>0</v>
      </c>
      <c r="B178" s="140">
        <f>'[3]Relatório Empregados II'!$D179:$D179</f>
        <v>0</v>
      </c>
      <c r="C178" s="156">
        <f>'[3]Relatório Empregados II'!$G179:$G179</f>
        <v>0</v>
      </c>
      <c r="D178" s="159">
        <f>'[3]Relatório Empregados II'!$J179</f>
        <v>0</v>
      </c>
      <c r="E178" s="141">
        <f>'[3]Relatório Empregados II'!$L179:L179</f>
        <v>0</v>
      </c>
      <c r="F178" s="142">
        <f>'[3]Relatório Empregados II'!$P179:$P179</f>
        <v>0</v>
      </c>
      <c r="G178" s="171" cm="1">
        <f t="array" ref="G178">'[3]Relatório Empregados II'!$T179:T179</f>
        <v>0</v>
      </c>
      <c r="H178" s="143">
        <f>'[3]Relatório Empregados II'!$W179</f>
        <v>0</v>
      </c>
      <c r="I178" s="144">
        <f>'[3]Relatório Empregados II'!$Y179:$Y179</f>
        <v>0</v>
      </c>
      <c r="J178" s="145">
        <f>'[3]Relatório Empregados II'!$AB179:$AB179</f>
        <v>0</v>
      </c>
      <c r="K178" s="160">
        <f>'[3]Relatório Empregados II'!$AE179:$AE179</f>
        <v>0</v>
      </c>
      <c r="L178" s="161" cm="1">
        <f t="array" ref="L178">'[3]Relatório Empregados II'!$AI179:$AI179</f>
        <v>0</v>
      </c>
      <c r="M178" s="147">
        <f>'[3]Relatório Empregados II'!$AL179:$AL179</f>
        <v>0</v>
      </c>
      <c r="N178" s="148">
        <f>'[3]Relatório Empregados II'!$AP179</f>
        <v>0</v>
      </c>
      <c r="O178" s="161">
        <f>'[3]Relatório Empregados II'!$AR179</f>
        <v>0</v>
      </c>
      <c r="P178" s="149">
        <f>'[3]Relatório Empregados II'!$AT179:$AT179</f>
        <v>0</v>
      </c>
      <c r="Q178" s="150">
        <f>'[3]Relatório Empregados II'!$AX179:$AX179</f>
        <v>0</v>
      </c>
      <c r="R178" s="151">
        <f>'[3]Relatório Empregados II'!$BA179:$BA179</f>
        <v>0</v>
      </c>
      <c r="S178" s="152">
        <f>'[3]Relatório Empregados II'!$BE179:$BE179</f>
        <v>0</v>
      </c>
      <c r="T178" s="152">
        <f>'[3]Relatório Empregados II'!$BH179:$BH179</f>
        <v>0</v>
      </c>
      <c r="U178" s="146">
        <f>'[3]Relatório Empregados II'!$BK179:$BK179</f>
        <v>0</v>
      </c>
      <c r="V178" s="163">
        <f>'[3]Relatório Empregados II'!$BN179</f>
        <v>0</v>
      </c>
      <c r="W178" s="204">
        <f>'[3]Relatório Empregados II'!$BP179</f>
        <v>0</v>
      </c>
      <c r="X178" s="138">
        <f>'[3]Relatório Empregados II'!$BR179:$BR179</f>
        <v>0</v>
      </c>
      <c r="Y178" s="155">
        <f>'[3]Relatório Empregados II'!$BU179</f>
        <v>0</v>
      </c>
      <c r="Z178" s="165">
        <f>'[3]Relatório Empregados II'!$BW179:$BW179</f>
        <v>0</v>
      </c>
      <c r="AA178" s="166">
        <f>'[3]Relatório Empregados II'!$CA179:$CA179</f>
        <v>0</v>
      </c>
      <c r="AB178" s="166">
        <f>'[3]Relatório Empregados II'!$CD179:$CD179</f>
        <v>0</v>
      </c>
      <c r="AC178" s="166">
        <f>'[3]Relatório Empregados II'!$CG179:$CG179</f>
        <v>0</v>
      </c>
      <c r="AD178" s="166">
        <f>'[3]Relatório Empregados II'!$CJ179</f>
        <v>0</v>
      </c>
      <c r="AE178" s="166">
        <f>'[3]Relatório Empregados II'!$CL179</f>
        <v>0</v>
      </c>
      <c r="AF178" s="166">
        <f>'[3]Relatório Empregados II'!$CN179:$CN179</f>
        <v>0</v>
      </c>
      <c r="AG178" s="166">
        <f>'[3]Relatório Empregados II'!$CQ179</f>
        <v>0</v>
      </c>
      <c r="AH178" s="138">
        <f>'[3]Relatório Empregados II'!$CS179:$CS179</f>
        <v>0</v>
      </c>
      <c r="AI178" s="155">
        <f>'[3]Relatório Empregados II'!$CV179:$CV179</f>
        <v>0</v>
      </c>
      <c r="AJ178" s="138">
        <f>'[3]Relatório Empregados II'!$CY179:$CY179</f>
        <v>0</v>
      </c>
      <c r="AK178" s="155">
        <f>'[3]Relatório Empregados II'!$DB179:$DB179</f>
        <v>0</v>
      </c>
      <c r="AL178" s="138">
        <f>'[3]Relatório Empregados II'!$DE179:$DE179</f>
        <v>0</v>
      </c>
      <c r="AM178" s="138">
        <f>'[3]Relatório Empregados II'!$DH179</f>
        <v>0</v>
      </c>
      <c r="AN178" s="155">
        <f>'[3]Relatório Empregados II'!$DJ179</f>
        <v>0</v>
      </c>
      <c r="AO178" s="138">
        <f>'[3]Relatório Empregados II'!$DL179</f>
        <v>0</v>
      </c>
      <c r="AP178" s="138">
        <f>'[3]Relatório Empregados II'!$DM$3:$DM179</f>
        <v>0</v>
      </c>
      <c r="AQ178" s="139"/>
      <c r="AR178" s="139"/>
      <c r="AS178" s="138">
        <f>'[3]Relatório Empregados II'!$DQ179:$DQ179</f>
        <v>0</v>
      </c>
      <c r="AT178" s="167">
        <f>'[3]Relatório Empregados II'!$DT179</f>
        <v>0</v>
      </c>
      <c r="AU178" s="165">
        <f>'[3]Relatório Empregados II'!$DV179</f>
        <v>0</v>
      </c>
      <c r="AV178" s="165">
        <f>'[3]Relatório Empregados II'!$DX179</f>
        <v>0</v>
      </c>
      <c r="AW178" s="154">
        <f>'[3]Relatório Empregados II'!$DZ179</f>
        <v>0</v>
      </c>
      <c r="AX178" s="154">
        <f>'[3]Relatório Empregados II'!$EB179</f>
        <v>0</v>
      </c>
      <c r="AY178" s="165">
        <f>'[3]Relatório Empregados II'!$ED179</f>
        <v>0</v>
      </c>
      <c r="AZ178" s="154">
        <f>'[3]Relatório Empregados II'!$EH179</f>
        <v>0</v>
      </c>
      <c r="BA178" s="154">
        <f>'[3]Relatório Empregados II'!$EJ179</f>
        <v>0</v>
      </c>
    </row>
    <row r="179" spans="1:53">
      <c r="A179" s="168">
        <f>IFERROR(('[3]Relatório Empregados II'!$A180:$B180),"")</f>
        <v>0</v>
      </c>
      <c r="B179" s="140">
        <f>'[3]Relatório Empregados II'!$D180:$D180</f>
        <v>0</v>
      </c>
      <c r="C179" s="156">
        <f>'[3]Relatório Empregados II'!$G180:$G180</f>
        <v>0</v>
      </c>
      <c r="D179" s="159">
        <f>'[3]Relatório Empregados II'!$J180</f>
        <v>0</v>
      </c>
      <c r="E179" s="141">
        <f>'[3]Relatório Empregados II'!$L180:L180</f>
        <v>0</v>
      </c>
      <c r="F179" s="142">
        <f>'[3]Relatório Empregados II'!$P180:$P180</f>
        <v>0</v>
      </c>
      <c r="G179" s="171" cm="1">
        <f t="array" ref="G179">'[3]Relatório Empregados II'!$T180:T180</f>
        <v>0</v>
      </c>
      <c r="H179" s="143">
        <f>'[3]Relatório Empregados II'!$W180</f>
        <v>0</v>
      </c>
      <c r="I179" s="144">
        <f>'[3]Relatório Empregados II'!$Y180:$Y180</f>
        <v>0</v>
      </c>
      <c r="J179" s="145">
        <f>'[3]Relatório Empregados II'!$AB180:$AB180</f>
        <v>0</v>
      </c>
      <c r="K179" s="160">
        <f>'[3]Relatório Empregados II'!$AE180:$AE180</f>
        <v>0</v>
      </c>
      <c r="L179" s="161" cm="1">
        <f t="array" ref="L179">'[3]Relatório Empregados II'!$AI180:$AI180</f>
        <v>0</v>
      </c>
      <c r="M179" s="147">
        <f>'[3]Relatório Empregados II'!$AL180:$AL180</f>
        <v>0</v>
      </c>
      <c r="N179" s="148">
        <f>'[3]Relatório Empregados II'!$AP180</f>
        <v>0</v>
      </c>
      <c r="O179" s="161">
        <f>'[3]Relatório Empregados II'!$AR180</f>
        <v>0</v>
      </c>
      <c r="P179" s="149">
        <f>'[3]Relatório Empregados II'!$AT180:$AT180</f>
        <v>0</v>
      </c>
      <c r="Q179" s="150">
        <f>'[3]Relatório Empregados II'!$AX180:$AX180</f>
        <v>0</v>
      </c>
      <c r="R179" s="151">
        <f>'[3]Relatório Empregados II'!$BA180:$BA180</f>
        <v>0</v>
      </c>
      <c r="S179" s="152">
        <f>'[3]Relatório Empregados II'!$BE180:$BE180</f>
        <v>0</v>
      </c>
      <c r="T179" s="152">
        <f>'[3]Relatório Empregados II'!$BH180:$BH180</f>
        <v>0</v>
      </c>
      <c r="U179" s="146">
        <f>'[3]Relatório Empregados II'!$BK180:$BK180</f>
        <v>0</v>
      </c>
      <c r="V179" s="163">
        <f>'[3]Relatório Empregados II'!$BN180</f>
        <v>0</v>
      </c>
      <c r="W179" s="204">
        <f>'[3]Relatório Empregados II'!$BP180</f>
        <v>0</v>
      </c>
      <c r="X179" s="138">
        <f>'[3]Relatório Empregados II'!$BR180:$BR180</f>
        <v>0</v>
      </c>
      <c r="Y179" s="155">
        <f>'[3]Relatório Empregados II'!$BU180</f>
        <v>0</v>
      </c>
      <c r="Z179" s="165">
        <f>'[3]Relatório Empregados II'!$BW180:$BW180</f>
        <v>0</v>
      </c>
      <c r="AA179" s="166">
        <f>'[3]Relatório Empregados II'!$CA180:$CA180</f>
        <v>0</v>
      </c>
      <c r="AB179" s="166">
        <f>'[3]Relatório Empregados II'!$CD180:$CD180</f>
        <v>0</v>
      </c>
      <c r="AC179" s="166">
        <f>'[3]Relatório Empregados II'!$CG180:$CG180</f>
        <v>0</v>
      </c>
      <c r="AD179" s="166">
        <f>'[3]Relatório Empregados II'!$CJ180</f>
        <v>0</v>
      </c>
      <c r="AE179" s="166">
        <f>'[3]Relatório Empregados II'!$CL180</f>
        <v>0</v>
      </c>
      <c r="AF179" s="166">
        <f>'[3]Relatório Empregados II'!$CN180:$CN180</f>
        <v>0</v>
      </c>
      <c r="AG179" s="166">
        <f>'[3]Relatório Empregados II'!$CQ180</f>
        <v>0</v>
      </c>
      <c r="AH179" s="138">
        <f>'[3]Relatório Empregados II'!$CS180:$CS180</f>
        <v>0</v>
      </c>
      <c r="AI179" s="155">
        <f>'[3]Relatório Empregados II'!$CV180:$CV180</f>
        <v>0</v>
      </c>
      <c r="AJ179" s="138">
        <f>'[3]Relatório Empregados II'!$CY180:$CY180</f>
        <v>0</v>
      </c>
      <c r="AK179" s="155">
        <f>'[3]Relatório Empregados II'!$DB180:$DB180</f>
        <v>0</v>
      </c>
      <c r="AL179" s="138">
        <f>'[3]Relatório Empregados II'!$DE180:$DE180</f>
        <v>0</v>
      </c>
      <c r="AM179" s="138">
        <f>'[3]Relatório Empregados II'!$DH180</f>
        <v>0</v>
      </c>
      <c r="AN179" s="155">
        <f>'[3]Relatório Empregados II'!$DJ180</f>
        <v>0</v>
      </c>
      <c r="AO179" s="138">
        <f>'[3]Relatório Empregados II'!$DL180</f>
        <v>0</v>
      </c>
      <c r="AP179" s="138">
        <f>'[3]Relatório Empregados II'!$DM$3:$DM180</f>
        <v>0</v>
      </c>
      <c r="AQ179" s="139"/>
      <c r="AR179" s="139"/>
      <c r="AS179" s="138">
        <f>'[3]Relatório Empregados II'!$DQ180:$DQ180</f>
        <v>0</v>
      </c>
      <c r="AT179" s="167">
        <f>'[3]Relatório Empregados II'!$DT180</f>
        <v>0</v>
      </c>
      <c r="AU179" s="165">
        <f>'[3]Relatório Empregados II'!$DV180</f>
        <v>0</v>
      </c>
      <c r="AV179" s="165">
        <f>'[3]Relatório Empregados II'!$DX180</f>
        <v>0</v>
      </c>
      <c r="AW179" s="154">
        <f>'[3]Relatório Empregados II'!$DZ180</f>
        <v>0</v>
      </c>
      <c r="AX179" s="154">
        <f>'[3]Relatório Empregados II'!$EB180</f>
        <v>0</v>
      </c>
      <c r="AY179" s="165">
        <f>'[3]Relatório Empregados II'!$ED180</f>
        <v>0</v>
      </c>
      <c r="AZ179" s="154">
        <f>'[3]Relatório Empregados II'!$EH180</f>
        <v>0</v>
      </c>
      <c r="BA179" s="154">
        <f>'[3]Relatório Empregados II'!$EJ180</f>
        <v>0</v>
      </c>
    </row>
    <row r="180" spans="1:53">
      <c r="A180" s="168">
        <f>IFERROR(('[3]Relatório Empregados II'!$A181:$B181),"")</f>
        <v>0</v>
      </c>
      <c r="B180" s="140">
        <f>'[3]Relatório Empregados II'!$D181:$D181</f>
        <v>0</v>
      </c>
      <c r="C180" s="156">
        <f>'[3]Relatório Empregados II'!$G181:$G181</f>
        <v>0</v>
      </c>
      <c r="D180" s="159">
        <f>'[3]Relatório Empregados II'!$J181</f>
        <v>0</v>
      </c>
      <c r="E180" s="141">
        <f>'[3]Relatório Empregados II'!$L181:L181</f>
        <v>0</v>
      </c>
      <c r="F180" s="142">
        <f>'[3]Relatório Empregados II'!$P181:$P181</f>
        <v>0</v>
      </c>
      <c r="G180" s="171" cm="1">
        <f t="array" ref="G180">'[3]Relatório Empregados II'!$T181:T181</f>
        <v>0</v>
      </c>
      <c r="H180" s="143">
        <f>'[3]Relatório Empregados II'!$W181</f>
        <v>0</v>
      </c>
      <c r="I180" s="144">
        <f>'[3]Relatório Empregados II'!$Y181:$Y181</f>
        <v>0</v>
      </c>
      <c r="J180" s="145">
        <f>'[3]Relatório Empregados II'!$AB181:$AB181</f>
        <v>0</v>
      </c>
      <c r="K180" s="160">
        <f>'[3]Relatório Empregados II'!$AE181:$AE181</f>
        <v>0</v>
      </c>
      <c r="L180" s="161" cm="1">
        <f t="array" ref="L180">'[3]Relatório Empregados II'!$AI181:$AI181</f>
        <v>0</v>
      </c>
      <c r="M180" s="147">
        <f>'[3]Relatório Empregados II'!$AL181:$AL181</f>
        <v>0</v>
      </c>
      <c r="N180" s="148">
        <f>'[3]Relatório Empregados II'!$AP181</f>
        <v>0</v>
      </c>
      <c r="O180" s="161">
        <f>'[3]Relatório Empregados II'!$AR181</f>
        <v>0</v>
      </c>
      <c r="P180" s="149">
        <f>'[3]Relatório Empregados II'!$AT181:$AT181</f>
        <v>0</v>
      </c>
      <c r="Q180" s="150">
        <f>'[3]Relatório Empregados II'!$AX181:$AX181</f>
        <v>0</v>
      </c>
      <c r="R180" s="151">
        <f>'[3]Relatório Empregados II'!$BA181:$BA181</f>
        <v>0</v>
      </c>
      <c r="S180" s="152">
        <f>'[3]Relatório Empregados II'!$BE181:$BE181</f>
        <v>0</v>
      </c>
      <c r="T180" s="152">
        <f>'[3]Relatório Empregados II'!$BH181:$BH181</f>
        <v>0</v>
      </c>
      <c r="U180" s="146">
        <f>'[3]Relatório Empregados II'!$BK181:$BK181</f>
        <v>0</v>
      </c>
      <c r="V180" s="163">
        <f>'[3]Relatório Empregados II'!$BN181</f>
        <v>0</v>
      </c>
      <c r="W180" s="204">
        <f>'[3]Relatório Empregados II'!$BP181</f>
        <v>0</v>
      </c>
      <c r="X180" s="138">
        <f>'[3]Relatório Empregados II'!$BR181:$BR181</f>
        <v>0</v>
      </c>
      <c r="Y180" s="155">
        <f>'[3]Relatório Empregados II'!$BU181</f>
        <v>0</v>
      </c>
      <c r="Z180" s="165">
        <f>'[3]Relatório Empregados II'!$BW181:$BW181</f>
        <v>0</v>
      </c>
      <c r="AA180" s="166">
        <f>'[3]Relatório Empregados II'!$CA181:$CA181</f>
        <v>0</v>
      </c>
      <c r="AB180" s="166">
        <f>'[3]Relatório Empregados II'!$CD181:$CD181</f>
        <v>0</v>
      </c>
      <c r="AC180" s="166">
        <f>'[3]Relatório Empregados II'!$CG181:$CG181</f>
        <v>0</v>
      </c>
      <c r="AD180" s="166">
        <f>'[3]Relatório Empregados II'!$CJ181</f>
        <v>0</v>
      </c>
      <c r="AE180" s="166">
        <f>'[3]Relatório Empregados II'!$CL181</f>
        <v>0</v>
      </c>
      <c r="AF180" s="166">
        <f>'[3]Relatório Empregados II'!$CN181:$CN181</f>
        <v>0</v>
      </c>
      <c r="AG180" s="166">
        <f>'[3]Relatório Empregados II'!$CQ181</f>
        <v>0</v>
      </c>
      <c r="AH180" s="138">
        <f>'[3]Relatório Empregados II'!$CS181:$CS181</f>
        <v>0</v>
      </c>
      <c r="AI180" s="155">
        <f>'[3]Relatório Empregados II'!$CV181:$CV181</f>
        <v>0</v>
      </c>
      <c r="AJ180" s="138">
        <f>'[3]Relatório Empregados II'!$CY181:$CY181</f>
        <v>0</v>
      </c>
      <c r="AK180" s="155">
        <f>'[3]Relatório Empregados II'!$DB181:$DB181</f>
        <v>0</v>
      </c>
      <c r="AL180" s="138">
        <f>'[3]Relatório Empregados II'!$DE181:$DE181</f>
        <v>0</v>
      </c>
      <c r="AM180" s="138">
        <f>'[3]Relatório Empregados II'!$DH181</f>
        <v>0</v>
      </c>
      <c r="AN180" s="155">
        <f>'[3]Relatório Empregados II'!$DJ181</f>
        <v>0</v>
      </c>
      <c r="AO180" s="138">
        <f>'[3]Relatório Empregados II'!$DL181</f>
        <v>0</v>
      </c>
      <c r="AP180" s="138">
        <f>'[3]Relatório Empregados II'!$DM$3:$DM181</f>
        <v>0</v>
      </c>
      <c r="AQ180" s="139"/>
      <c r="AR180" s="139"/>
      <c r="AS180" s="138">
        <f>'[3]Relatório Empregados II'!$DQ181:$DQ181</f>
        <v>0</v>
      </c>
      <c r="AT180" s="167">
        <f>'[3]Relatório Empregados II'!$DT181</f>
        <v>0</v>
      </c>
      <c r="AU180" s="165">
        <f>'[3]Relatório Empregados II'!$DV181</f>
        <v>0</v>
      </c>
      <c r="AV180" s="165">
        <f>'[3]Relatório Empregados II'!$DX181</f>
        <v>0</v>
      </c>
      <c r="AW180" s="154">
        <f>'[3]Relatório Empregados II'!$DZ181</f>
        <v>0</v>
      </c>
      <c r="AX180" s="154">
        <f>'[3]Relatório Empregados II'!$EB181</f>
        <v>0</v>
      </c>
      <c r="AY180" s="165">
        <f>'[3]Relatório Empregados II'!$ED181</f>
        <v>0</v>
      </c>
      <c r="AZ180" s="154">
        <f>'[3]Relatório Empregados II'!$EH181</f>
        <v>0</v>
      </c>
      <c r="BA180" s="154">
        <f>'[3]Relatório Empregados II'!$EJ181</f>
        <v>0</v>
      </c>
    </row>
    <row r="181" spans="1:53">
      <c r="A181" s="168">
        <f>IFERROR(('[3]Relatório Empregados II'!$A182:$B182),"")</f>
        <v>0</v>
      </c>
      <c r="B181" s="140">
        <f>'[3]Relatório Empregados II'!$D182:$D182</f>
        <v>0</v>
      </c>
      <c r="C181" s="156">
        <f>'[3]Relatório Empregados II'!$G182:$G182</f>
        <v>0</v>
      </c>
      <c r="D181" s="159">
        <f>'[3]Relatório Empregados II'!$J182</f>
        <v>0</v>
      </c>
      <c r="E181" s="141">
        <f>'[3]Relatório Empregados II'!$L182:L182</f>
        <v>0</v>
      </c>
      <c r="F181" s="142">
        <f>'[3]Relatório Empregados II'!$P182:$P182</f>
        <v>0</v>
      </c>
      <c r="G181" s="171" cm="1">
        <f t="array" ref="G181">'[3]Relatório Empregados II'!$T182:T182</f>
        <v>0</v>
      </c>
      <c r="H181" s="143">
        <f>'[3]Relatório Empregados II'!$W182</f>
        <v>0</v>
      </c>
      <c r="I181" s="144">
        <f>'[3]Relatório Empregados II'!$Y182:$Y182</f>
        <v>0</v>
      </c>
      <c r="J181" s="145">
        <f>'[3]Relatório Empregados II'!$AB182:$AB182</f>
        <v>0</v>
      </c>
      <c r="K181" s="160">
        <f>'[3]Relatório Empregados II'!$AE182:$AE182</f>
        <v>0</v>
      </c>
      <c r="L181" s="161" cm="1">
        <f t="array" ref="L181">'[3]Relatório Empregados II'!$AI182:$AI182</f>
        <v>0</v>
      </c>
      <c r="M181" s="147">
        <f>'[3]Relatório Empregados II'!$AL182:$AL182</f>
        <v>0</v>
      </c>
      <c r="N181" s="148">
        <f>'[3]Relatório Empregados II'!$AP182</f>
        <v>0</v>
      </c>
      <c r="O181" s="161">
        <f>'[3]Relatório Empregados II'!$AR182</f>
        <v>0</v>
      </c>
      <c r="P181" s="149">
        <f>'[3]Relatório Empregados II'!$AT182:$AT182</f>
        <v>0</v>
      </c>
      <c r="Q181" s="150">
        <f>'[3]Relatório Empregados II'!$AX182:$AX182</f>
        <v>0</v>
      </c>
      <c r="R181" s="151">
        <f>'[3]Relatório Empregados II'!$BA182:$BA182</f>
        <v>0</v>
      </c>
      <c r="S181" s="152">
        <f>'[3]Relatório Empregados II'!$BE182:$BE182</f>
        <v>0</v>
      </c>
      <c r="T181" s="152">
        <f>'[3]Relatório Empregados II'!$BH182:$BH182</f>
        <v>0</v>
      </c>
      <c r="U181" s="146">
        <f>'[3]Relatório Empregados II'!$BK182:$BK182</f>
        <v>0</v>
      </c>
      <c r="V181" s="163">
        <f>'[3]Relatório Empregados II'!$BN182</f>
        <v>0</v>
      </c>
      <c r="W181" s="204">
        <f>'[3]Relatório Empregados II'!$BP182</f>
        <v>0</v>
      </c>
      <c r="X181" s="138">
        <f>'[3]Relatório Empregados II'!$BR182:$BR182</f>
        <v>0</v>
      </c>
      <c r="Y181" s="155">
        <f>'[3]Relatório Empregados II'!$BU182</f>
        <v>0</v>
      </c>
      <c r="Z181" s="165">
        <f>'[3]Relatório Empregados II'!$BW182:$BW182</f>
        <v>0</v>
      </c>
      <c r="AA181" s="166">
        <f>'[3]Relatório Empregados II'!$CA182:$CA182</f>
        <v>0</v>
      </c>
      <c r="AB181" s="166">
        <f>'[3]Relatório Empregados II'!$CD182:$CD182</f>
        <v>0</v>
      </c>
      <c r="AC181" s="166">
        <f>'[3]Relatório Empregados II'!$CG182:$CG182</f>
        <v>0</v>
      </c>
      <c r="AD181" s="166">
        <f>'[3]Relatório Empregados II'!$CJ182</f>
        <v>0</v>
      </c>
      <c r="AE181" s="166">
        <f>'[3]Relatório Empregados II'!$CL182</f>
        <v>0</v>
      </c>
      <c r="AF181" s="166">
        <f>'[3]Relatório Empregados II'!$CN182:$CN182</f>
        <v>0</v>
      </c>
      <c r="AG181" s="166">
        <f>'[3]Relatório Empregados II'!$CQ182</f>
        <v>0</v>
      </c>
      <c r="AH181" s="138">
        <f>'[3]Relatório Empregados II'!$CS182:$CS182</f>
        <v>0</v>
      </c>
      <c r="AI181" s="155">
        <f>'[3]Relatório Empregados II'!$CV182:$CV182</f>
        <v>0</v>
      </c>
      <c r="AJ181" s="138">
        <f>'[3]Relatório Empregados II'!$CY182:$CY182</f>
        <v>0</v>
      </c>
      <c r="AK181" s="155">
        <f>'[3]Relatório Empregados II'!$DB182:$DB182</f>
        <v>0</v>
      </c>
      <c r="AL181" s="138">
        <f>'[3]Relatório Empregados II'!$DE182:$DE182</f>
        <v>0</v>
      </c>
      <c r="AM181" s="138">
        <f>'[3]Relatório Empregados II'!$DH182</f>
        <v>0</v>
      </c>
      <c r="AN181" s="155">
        <f>'[3]Relatório Empregados II'!$DJ182</f>
        <v>0</v>
      </c>
      <c r="AO181" s="138">
        <f>'[3]Relatório Empregados II'!$DL182</f>
        <v>0</v>
      </c>
      <c r="AP181" s="138">
        <f>'[3]Relatório Empregados II'!$DM$3:$DM182</f>
        <v>0</v>
      </c>
      <c r="AQ181" s="139"/>
      <c r="AR181" s="139"/>
      <c r="AS181" s="138">
        <f>'[3]Relatório Empregados II'!$DQ182:$DQ182</f>
        <v>0</v>
      </c>
      <c r="AT181" s="167">
        <f>'[3]Relatório Empregados II'!$DT182</f>
        <v>0</v>
      </c>
      <c r="AU181" s="165">
        <f>'[3]Relatório Empregados II'!$DV182</f>
        <v>0</v>
      </c>
      <c r="AV181" s="165">
        <f>'[3]Relatório Empregados II'!$DX182</f>
        <v>0</v>
      </c>
      <c r="AW181" s="154">
        <f>'[3]Relatório Empregados II'!$DZ182</f>
        <v>0</v>
      </c>
      <c r="AX181" s="154">
        <f>'[3]Relatório Empregados II'!$EB182</f>
        <v>0</v>
      </c>
      <c r="AY181" s="165">
        <f>'[3]Relatório Empregados II'!$ED182</f>
        <v>0</v>
      </c>
      <c r="AZ181" s="154">
        <f>'[3]Relatório Empregados II'!$EH182</f>
        <v>0</v>
      </c>
      <c r="BA181" s="154">
        <f>'[3]Relatório Empregados II'!$EJ182</f>
        <v>0</v>
      </c>
    </row>
    <row r="182" spans="1:53">
      <c r="A182" s="168">
        <f>IFERROR(('[3]Relatório Empregados II'!$A183:$B183),"")</f>
        <v>0</v>
      </c>
      <c r="B182" s="140">
        <f>'[3]Relatório Empregados II'!$D183:$D183</f>
        <v>0</v>
      </c>
      <c r="C182" s="156">
        <f>'[3]Relatório Empregados II'!$G183:$G183</f>
        <v>0</v>
      </c>
      <c r="D182" s="159">
        <f>'[3]Relatório Empregados II'!$J183</f>
        <v>0</v>
      </c>
      <c r="E182" s="141">
        <f>'[3]Relatório Empregados II'!$L183:L183</f>
        <v>0</v>
      </c>
      <c r="F182" s="142">
        <f>'[3]Relatório Empregados II'!$P183:$P183</f>
        <v>0</v>
      </c>
      <c r="G182" s="171" cm="1">
        <f t="array" ref="G182">'[3]Relatório Empregados II'!$T183:T183</f>
        <v>0</v>
      </c>
      <c r="H182" s="143">
        <f>'[3]Relatório Empregados II'!$W183</f>
        <v>0</v>
      </c>
      <c r="I182" s="144">
        <f>'[3]Relatório Empregados II'!$Y183:$Y183</f>
        <v>0</v>
      </c>
      <c r="J182" s="145">
        <f>'[3]Relatório Empregados II'!$AB183:$AB183</f>
        <v>0</v>
      </c>
      <c r="K182" s="160">
        <f>'[3]Relatório Empregados II'!$AE183:$AE183</f>
        <v>0</v>
      </c>
      <c r="L182" s="161" cm="1">
        <f t="array" ref="L182">'[3]Relatório Empregados II'!$AI183:$AI183</f>
        <v>0</v>
      </c>
      <c r="M182" s="147">
        <f>'[3]Relatório Empregados II'!$AL183:$AL183</f>
        <v>0</v>
      </c>
      <c r="N182" s="148">
        <f>'[3]Relatório Empregados II'!$AP183</f>
        <v>0</v>
      </c>
      <c r="O182" s="161">
        <f>'[3]Relatório Empregados II'!$AR183</f>
        <v>0</v>
      </c>
      <c r="P182" s="149">
        <f>'[3]Relatório Empregados II'!$AT183:$AT183</f>
        <v>0</v>
      </c>
      <c r="Q182" s="150">
        <f>'[3]Relatório Empregados II'!$AX183:$AX183</f>
        <v>0</v>
      </c>
      <c r="R182" s="151">
        <f>'[3]Relatório Empregados II'!$BA183:$BA183</f>
        <v>0</v>
      </c>
      <c r="S182" s="152">
        <f>'[3]Relatório Empregados II'!$BE183:$BE183</f>
        <v>0</v>
      </c>
      <c r="T182" s="152">
        <f>'[3]Relatório Empregados II'!$BH183:$BH183</f>
        <v>0</v>
      </c>
      <c r="U182" s="146">
        <f>'[3]Relatório Empregados II'!$BK183:$BK183</f>
        <v>0</v>
      </c>
      <c r="V182" s="163">
        <f>'[3]Relatório Empregados II'!$BN183</f>
        <v>0</v>
      </c>
      <c r="W182" s="204">
        <f>'[3]Relatório Empregados II'!$BP183</f>
        <v>0</v>
      </c>
      <c r="X182" s="138">
        <f>'[3]Relatório Empregados II'!$BR183:$BR183</f>
        <v>0</v>
      </c>
      <c r="Y182" s="155">
        <f>'[3]Relatório Empregados II'!$BU183</f>
        <v>0</v>
      </c>
      <c r="Z182" s="165">
        <f>'[3]Relatório Empregados II'!$BW183:$BW183</f>
        <v>0</v>
      </c>
      <c r="AA182" s="166">
        <f>'[3]Relatório Empregados II'!$CA183:$CA183</f>
        <v>0</v>
      </c>
      <c r="AB182" s="166">
        <f>'[3]Relatório Empregados II'!$CD183:$CD183</f>
        <v>0</v>
      </c>
      <c r="AC182" s="166">
        <f>'[3]Relatório Empregados II'!$CG183:$CG183</f>
        <v>0</v>
      </c>
      <c r="AD182" s="166">
        <f>'[3]Relatório Empregados II'!$CJ183</f>
        <v>0</v>
      </c>
      <c r="AE182" s="166">
        <f>'[3]Relatório Empregados II'!$CL183</f>
        <v>0</v>
      </c>
      <c r="AF182" s="166">
        <f>'[3]Relatório Empregados II'!$CN183:$CN183</f>
        <v>0</v>
      </c>
      <c r="AG182" s="166">
        <f>'[3]Relatório Empregados II'!$CQ183</f>
        <v>0</v>
      </c>
      <c r="AH182" s="138">
        <f>'[3]Relatório Empregados II'!$CS183:$CS183</f>
        <v>0</v>
      </c>
      <c r="AI182" s="155">
        <f>'[3]Relatório Empregados II'!$CV183:$CV183</f>
        <v>0</v>
      </c>
      <c r="AJ182" s="138">
        <f>'[3]Relatório Empregados II'!$CY183:$CY183</f>
        <v>0</v>
      </c>
      <c r="AK182" s="155">
        <f>'[3]Relatório Empregados II'!$DB183:$DB183</f>
        <v>0</v>
      </c>
      <c r="AL182" s="138">
        <f>'[3]Relatório Empregados II'!$DE183:$DE183</f>
        <v>0</v>
      </c>
      <c r="AM182" s="138">
        <f>'[3]Relatório Empregados II'!$DH183</f>
        <v>0</v>
      </c>
      <c r="AN182" s="155">
        <f>'[3]Relatório Empregados II'!$DJ183</f>
        <v>0</v>
      </c>
      <c r="AO182" s="138">
        <f>'[3]Relatório Empregados II'!$DL183</f>
        <v>0</v>
      </c>
      <c r="AP182" s="138">
        <f>'[3]Relatório Empregados II'!$DM$3:$DM183</f>
        <v>0</v>
      </c>
      <c r="AQ182" s="139"/>
      <c r="AR182" s="139"/>
      <c r="AS182" s="138">
        <f>'[3]Relatório Empregados II'!$DQ183:$DQ183</f>
        <v>0</v>
      </c>
      <c r="AT182" s="167">
        <f>'[3]Relatório Empregados II'!$DT183</f>
        <v>0</v>
      </c>
      <c r="AU182" s="165">
        <f>'[3]Relatório Empregados II'!$DV183</f>
        <v>0</v>
      </c>
      <c r="AV182" s="165">
        <f>'[3]Relatório Empregados II'!$DX183</f>
        <v>0</v>
      </c>
      <c r="AW182" s="154">
        <f>'[3]Relatório Empregados II'!$DZ183</f>
        <v>0</v>
      </c>
      <c r="AX182" s="154">
        <f>'[3]Relatório Empregados II'!$EB183</f>
        <v>0</v>
      </c>
      <c r="AY182" s="165">
        <f>'[3]Relatório Empregados II'!$ED183</f>
        <v>0</v>
      </c>
      <c r="AZ182" s="154">
        <f>'[3]Relatório Empregados II'!$EH183</f>
        <v>0</v>
      </c>
      <c r="BA182" s="154">
        <f>'[3]Relatório Empregados II'!$EJ183</f>
        <v>0</v>
      </c>
    </row>
    <row r="183" spans="1:53">
      <c r="A183" s="168">
        <f>IFERROR(('[3]Relatório Empregados II'!$A184:$B184),"")</f>
        <v>0</v>
      </c>
      <c r="B183" s="140">
        <f>'[3]Relatório Empregados II'!$D184:$D184</f>
        <v>0</v>
      </c>
      <c r="C183" s="156">
        <f>'[3]Relatório Empregados II'!$G184:$G184</f>
        <v>0</v>
      </c>
      <c r="D183" s="159">
        <f>'[3]Relatório Empregados II'!$J184</f>
        <v>0</v>
      </c>
      <c r="E183" s="141">
        <f>'[3]Relatório Empregados II'!$L184:L184</f>
        <v>0</v>
      </c>
      <c r="F183" s="142">
        <f>'[3]Relatório Empregados II'!$P184:$P184</f>
        <v>0</v>
      </c>
      <c r="G183" s="171" cm="1">
        <f t="array" ref="G183">'[3]Relatório Empregados II'!$T184:T184</f>
        <v>0</v>
      </c>
      <c r="H183" s="143">
        <f>'[3]Relatório Empregados II'!$W184</f>
        <v>0</v>
      </c>
      <c r="I183" s="144">
        <f>'[3]Relatório Empregados II'!$Y184:$Y184</f>
        <v>0</v>
      </c>
      <c r="J183" s="145">
        <f>'[3]Relatório Empregados II'!$AB184:$AB184</f>
        <v>0</v>
      </c>
      <c r="K183" s="160">
        <f>'[3]Relatório Empregados II'!$AE184:$AE184</f>
        <v>0</v>
      </c>
      <c r="L183" s="161" cm="1">
        <f t="array" ref="L183">'[3]Relatório Empregados II'!$AI184:$AI184</f>
        <v>0</v>
      </c>
      <c r="M183" s="147">
        <f>'[3]Relatório Empregados II'!$AL184:$AL184</f>
        <v>0</v>
      </c>
      <c r="N183" s="148">
        <f>'[3]Relatório Empregados II'!$AP184</f>
        <v>0</v>
      </c>
      <c r="O183" s="161">
        <f>'[3]Relatório Empregados II'!$AR184</f>
        <v>0</v>
      </c>
      <c r="P183" s="149">
        <f>'[3]Relatório Empregados II'!$AT184:$AT184</f>
        <v>0</v>
      </c>
      <c r="Q183" s="150">
        <f>'[3]Relatório Empregados II'!$AX184:$AX184</f>
        <v>0</v>
      </c>
      <c r="R183" s="151">
        <f>'[3]Relatório Empregados II'!$BA184:$BA184</f>
        <v>0</v>
      </c>
      <c r="S183" s="152">
        <f>'[3]Relatório Empregados II'!$BE184:$BE184</f>
        <v>0</v>
      </c>
      <c r="T183" s="152">
        <f>'[3]Relatório Empregados II'!$BH184:$BH184</f>
        <v>0</v>
      </c>
      <c r="U183" s="146">
        <f>'[3]Relatório Empregados II'!$BK184:$BK184</f>
        <v>0</v>
      </c>
      <c r="V183" s="163">
        <f>'[3]Relatório Empregados II'!$BN184</f>
        <v>0</v>
      </c>
      <c r="W183" s="204">
        <f>'[3]Relatório Empregados II'!$BP184</f>
        <v>0</v>
      </c>
      <c r="X183" s="138">
        <f>'[3]Relatório Empregados II'!$BR184:$BR184</f>
        <v>0</v>
      </c>
      <c r="Y183" s="155">
        <f>'[3]Relatório Empregados II'!$BU184</f>
        <v>0</v>
      </c>
      <c r="Z183" s="165">
        <f>'[3]Relatório Empregados II'!$BW184:$BW184</f>
        <v>0</v>
      </c>
      <c r="AA183" s="166">
        <f>'[3]Relatório Empregados II'!$CA184:$CA184</f>
        <v>0</v>
      </c>
      <c r="AB183" s="166">
        <f>'[3]Relatório Empregados II'!$CD184:$CD184</f>
        <v>0</v>
      </c>
      <c r="AC183" s="166">
        <f>'[3]Relatório Empregados II'!$CG184:$CG184</f>
        <v>0</v>
      </c>
      <c r="AD183" s="166">
        <f>'[3]Relatório Empregados II'!$CJ184</f>
        <v>0</v>
      </c>
      <c r="AE183" s="166">
        <f>'[3]Relatório Empregados II'!$CL184</f>
        <v>0</v>
      </c>
      <c r="AF183" s="166">
        <f>'[3]Relatório Empregados II'!$CN184:$CN184</f>
        <v>0</v>
      </c>
      <c r="AG183" s="166">
        <f>'[3]Relatório Empregados II'!$CQ184</f>
        <v>0</v>
      </c>
      <c r="AH183" s="138">
        <f>'[3]Relatório Empregados II'!$CS184:$CS184</f>
        <v>0</v>
      </c>
      <c r="AI183" s="155">
        <f>'[3]Relatório Empregados II'!$CV184:$CV184</f>
        <v>0</v>
      </c>
      <c r="AJ183" s="138">
        <f>'[3]Relatório Empregados II'!$CY184:$CY184</f>
        <v>0</v>
      </c>
      <c r="AK183" s="155">
        <f>'[3]Relatório Empregados II'!$DB184:$DB184</f>
        <v>0</v>
      </c>
      <c r="AL183" s="138">
        <f>'[3]Relatório Empregados II'!$DE184:$DE184</f>
        <v>0</v>
      </c>
      <c r="AM183" s="138">
        <f>'[3]Relatório Empregados II'!$DH184</f>
        <v>0</v>
      </c>
      <c r="AN183" s="155">
        <f>'[3]Relatório Empregados II'!$DJ184</f>
        <v>0</v>
      </c>
      <c r="AO183" s="138">
        <f>'[3]Relatório Empregados II'!$DL184</f>
        <v>0</v>
      </c>
      <c r="AP183" s="138">
        <f>'[3]Relatório Empregados II'!$DM$3:$DM184</f>
        <v>0</v>
      </c>
      <c r="AQ183" s="139"/>
      <c r="AR183" s="139"/>
      <c r="AS183" s="138">
        <f>'[3]Relatório Empregados II'!$DQ184:$DQ184</f>
        <v>0</v>
      </c>
      <c r="AT183" s="167">
        <f>'[3]Relatório Empregados II'!$DT184</f>
        <v>0</v>
      </c>
      <c r="AU183" s="165">
        <f>'[3]Relatório Empregados II'!$DV184</f>
        <v>0</v>
      </c>
      <c r="AV183" s="165">
        <f>'[3]Relatório Empregados II'!$DX184</f>
        <v>0</v>
      </c>
      <c r="AW183" s="154">
        <f>'[3]Relatório Empregados II'!$DZ184</f>
        <v>0</v>
      </c>
      <c r="AX183" s="154">
        <f>'[3]Relatório Empregados II'!$EB184</f>
        <v>0</v>
      </c>
      <c r="AY183" s="165">
        <f>'[3]Relatório Empregados II'!$ED184</f>
        <v>0</v>
      </c>
      <c r="AZ183" s="154">
        <f>'[3]Relatório Empregados II'!$EH184</f>
        <v>0</v>
      </c>
      <c r="BA183" s="154">
        <f>'[3]Relatório Empregados II'!$EJ184</f>
        <v>0</v>
      </c>
    </row>
    <row r="184" spans="1:53">
      <c r="A184" s="168">
        <f>IFERROR(('[3]Relatório Empregados II'!$A185:$B185),"")</f>
        <v>0</v>
      </c>
      <c r="B184" s="140">
        <f>'[3]Relatório Empregados II'!$D185:$D185</f>
        <v>0</v>
      </c>
      <c r="C184" s="156">
        <f>'[3]Relatório Empregados II'!$G185:$G185</f>
        <v>0</v>
      </c>
      <c r="D184" s="159">
        <f>'[3]Relatório Empregados II'!$J185</f>
        <v>0</v>
      </c>
      <c r="E184" s="141">
        <f>'[3]Relatório Empregados II'!$L185:L185</f>
        <v>0</v>
      </c>
      <c r="F184" s="142">
        <f>'[3]Relatório Empregados II'!$P185:$P185</f>
        <v>0</v>
      </c>
      <c r="G184" s="171" cm="1">
        <f t="array" ref="G184">'[3]Relatório Empregados II'!$T185:T185</f>
        <v>0</v>
      </c>
      <c r="H184" s="143">
        <f>'[3]Relatório Empregados II'!$W185</f>
        <v>0</v>
      </c>
      <c r="I184" s="144">
        <f>'[3]Relatório Empregados II'!$Y185:$Y185</f>
        <v>0</v>
      </c>
      <c r="J184" s="145">
        <f>'[3]Relatório Empregados II'!$AB185:$AB185</f>
        <v>0</v>
      </c>
      <c r="K184" s="160">
        <f>'[3]Relatório Empregados II'!$AE185:$AE185</f>
        <v>0</v>
      </c>
      <c r="L184" s="161" cm="1">
        <f t="array" ref="L184">'[3]Relatório Empregados II'!$AI185:$AI185</f>
        <v>0</v>
      </c>
      <c r="M184" s="147">
        <f>'[3]Relatório Empregados II'!$AL185:$AL185</f>
        <v>0</v>
      </c>
      <c r="N184" s="148">
        <f>'[3]Relatório Empregados II'!$AP185</f>
        <v>0</v>
      </c>
      <c r="O184" s="161">
        <f>'[3]Relatório Empregados II'!$AR185</f>
        <v>0</v>
      </c>
      <c r="P184" s="149">
        <f>'[3]Relatório Empregados II'!$AT185:$AT185</f>
        <v>0</v>
      </c>
      <c r="Q184" s="150">
        <f>'[3]Relatório Empregados II'!$AX185:$AX185</f>
        <v>0</v>
      </c>
      <c r="R184" s="151">
        <f>'[3]Relatório Empregados II'!$BA185:$BA185</f>
        <v>0</v>
      </c>
      <c r="S184" s="152">
        <f>'[3]Relatório Empregados II'!$BE185:$BE185</f>
        <v>0</v>
      </c>
      <c r="T184" s="152">
        <f>'[3]Relatório Empregados II'!$BH185:$BH185</f>
        <v>0</v>
      </c>
      <c r="U184" s="146">
        <f>'[3]Relatório Empregados II'!$BK185:$BK185</f>
        <v>0</v>
      </c>
      <c r="V184" s="163">
        <f>'[3]Relatório Empregados II'!$BN185</f>
        <v>0</v>
      </c>
      <c r="W184" s="204">
        <f>'[3]Relatório Empregados II'!$BP185</f>
        <v>0</v>
      </c>
      <c r="X184" s="138">
        <f>'[3]Relatório Empregados II'!$BR185:$BR185</f>
        <v>0</v>
      </c>
      <c r="Y184" s="155">
        <f>'[3]Relatório Empregados II'!$BU185</f>
        <v>0</v>
      </c>
      <c r="Z184" s="165">
        <f>'[3]Relatório Empregados II'!$BW185:$BW185</f>
        <v>0</v>
      </c>
      <c r="AA184" s="166">
        <f>'[3]Relatório Empregados II'!$CA185:$CA185</f>
        <v>0</v>
      </c>
      <c r="AB184" s="166">
        <f>'[3]Relatório Empregados II'!$CD185:$CD185</f>
        <v>0</v>
      </c>
      <c r="AC184" s="166">
        <f>'[3]Relatório Empregados II'!$CG185:$CG185</f>
        <v>0</v>
      </c>
      <c r="AD184" s="166">
        <f>'[3]Relatório Empregados II'!$CJ185</f>
        <v>0</v>
      </c>
      <c r="AE184" s="166">
        <f>'[3]Relatório Empregados II'!$CL185</f>
        <v>0</v>
      </c>
      <c r="AF184" s="166">
        <f>'[3]Relatório Empregados II'!$CN185:$CN185</f>
        <v>0</v>
      </c>
      <c r="AG184" s="166">
        <f>'[3]Relatório Empregados II'!$CQ185</f>
        <v>0</v>
      </c>
      <c r="AH184" s="138">
        <f>'[3]Relatório Empregados II'!$CS185:$CS185</f>
        <v>0</v>
      </c>
      <c r="AI184" s="155">
        <f>'[3]Relatório Empregados II'!$CV185:$CV185</f>
        <v>0</v>
      </c>
      <c r="AJ184" s="138">
        <f>'[3]Relatório Empregados II'!$CY185:$CY185</f>
        <v>0</v>
      </c>
      <c r="AK184" s="155">
        <f>'[3]Relatório Empregados II'!$DB185:$DB185</f>
        <v>0</v>
      </c>
      <c r="AL184" s="138">
        <f>'[3]Relatório Empregados II'!$DE185:$DE185</f>
        <v>0</v>
      </c>
      <c r="AM184" s="138">
        <f>'[3]Relatório Empregados II'!$DH185</f>
        <v>0</v>
      </c>
      <c r="AN184" s="155">
        <f>'[3]Relatório Empregados II'!$DJ185</f>
        <v>0</v>
      </c>
      <c r="AO184" s="138">
        <f>'[3]Relatório Empregados II'!$DL185</f>
        <v>0</v>
      </c>
      <c r="AP184" s="138">
        <f>'[3]Relatório Empregados II'!$DM$3:$DM185</f>
        <v>0</v>
      </c>
      <c r="AQ184" s="139"/>
      <c r="AR184" s="139"/>
      <c r="AS184" s="138">
        <f>'[3]Relatório Empregados II'!$DQ185:$DQ185</f>
        <v>0</v>
      </c>
      <c r="AT184" s="167">
        <f>'[3]Relatório Empregados II'!$DT185</f>
        <v>0</v>
      </c>
      <c r="AU184" s="165">
        <f>'[3]Relatório Empregados II'!$DV185</f>
        <v>0</v>
      </c>
      <c r="AV184" s="165">
        <f>'[3]Relatório Empregados II'!$DX185</f>
        <v>0</v>
      </c>
      <c r="AW184" s="154">
        <f>'[3]Relatório Empregados II'!$DZ185</f>
        <v>0</v>
      </c>
      <c r="AX184" s="154">
        <f>'[3]Relatório Empregados II'!$EB185</f>
        <v>0</v>
      </c>
      <c r="AY184" s="165">
        <f>'[3]Relatório Empregados II'!$ED185</f>
        <v>0</v>
      </c>
      <c r="AZ184" s="154">
        <f>'[3]Relatório Empregados II'!$EH185</f>
        <v>0</v>
      </c>
      <c r="BA184" s="154">
        <f>'[3]Relatório Empregados II'!$EJ185</f>
        <v>0</v>
      </c>
    </row>
    <row r="185" spans="1:53">
      <c r="A185" s="168">
        <f>IFERROR(('[3]Relatório Empregados II'!$A186:$B186),"")</f>
        <v>0</v>
      </c>
      <c r="B185" s="140">
        <f>'[3]Relatório Empregados II'!$D186:$D186</f>
        <v>0</v>
      </c>
      <c r="C185" s="156">
        <f>'[3]Relatório Empregados II'!$G186:$G186</f>
        <v>0</v>
      </c>
      <c r="D185" s="159">
        <f>'[3]Relatório Empregados II'!$J186</f>
        <v>0</v>
      </c>
      <c r="E185" s="141">
        <f>'[3]Relatório Empregados II'!$L186:L186</f>
        <v>0</v>
      </c>
      <c r="F185" s="142">
        <f>'[3]Relatório Empregados II'!$P186:$P186</f>
        <v>0</v>
      </c>
      <c r="G185" s="171" cm="1">
        <f t="array" ref="G185">'[3]Relatório Empregados II'!$T186:T186</f>
        <v>0</v>
      </c>
      <c r="H185" s="143">
        <f>'[3]Relatório Empregados II'!$W186</f>
        <v>0</v>
      </c>
      <c r="I185" s="144">
        <f>'[3]Relatório Empregados II'!$Y186:$Y186</f>
        <v>0</v>
      </c>
      <c r="J185" s="145">
        <f>'[3]Relatório Empregados II'!$AB186:$AB186</f>
        <v>0</v>
      </c>
      <c r="K185" s="160">
        <f>'[3]Relatório Empregados II'!$AE186:$AE186</f>
        <v>0</v>
      </c>
      <c r="L185" s="161" cm="1">
        <f t="array" ref="L185">'[3]Relatório Empregados II'!$AI186:$AI186</f>
        <v>0</v>
      </c>
      <c r="M185" s="147">
        <f>'[3]Relatório Empregados II'!$AL186:$AL186</f>
        <v>0</v>
      </c>
      <c r="N185" s="148">
        <f>'[3]Relatório Empregados II'!$AP186</f>
        <v>0</v>
      </c>
      <c r="O185" s="161">
        <f>'[3]Relatório Empregados II'!$AR186</f>
        <v>0</v>
      </c>
      <c r="P185" s="149">
        <f>'[3]Relatório Empregados II'!$AT186:$AT186</f>
        <v>0</v>
      </c>
      <c r="Q185" s="150">
        <f>'[3]Relatório Empregados II'!$AX186:$AX186</f>
        <v>0</v>
      </c>
      <c r="R185" s="151">
        <f>'[3]Relatório Empregados II'!$BA186:$BA186</f>
        <v>0</v>
      </c>
      <c r="S185" s="152">
        <f>'[3]Relatório Empregados II'!$BE186:$BE186</f>
        <v>0</v>
      </c>
      <c r="T185" s="152">
        <f>'[3]Relatório Empregados II'!$BH186:$BH186</f>
        <v>0</v>
      </c>
      <c r="U185" s="146">
        <f>'[3]Relatório Empregados II'!$BK186:$BK186</f>
        <v>0</v>
      </c>
      <c r="V185" s="163">
        <f>'[3]Relatório Empregados II'!$BN186</f>
        <v>0</v>
      </c>
      <c r="W185" s="204">
        <f>'[3]Relatório Empregados II'!$BP186</f>
        <v>0</v>
      </c>
      <c r="X185" s="138">
        <f>'[3]Relatório Empregados II'!$BR186:$BR186</f>
        <v>0</v>
      </c>
      <c r="Y185" s="155">
        <f>'[3]Relatório Empregados II'!$BU186</f>
        <v>0</v>
      </c>
      <c r="Z185" s="165">
        <f>'[3]Relatório Empregados II'!$BW186:$BW186</f>
        <v>0</v>
      </c>
      <c r="AA185" s="166">
        <f>'[3]Relatório Empregados II'!$CA186:$CA186</f>
        <v>0</v>
      </c>
      <c r="AB185" s="166">
        <f>'[3]Relatório Empregados II'!$CD186:$CD186</f>
        <v>0</v>
      </c>
      <c r="AC185" s="166">
        <f>'[3]Relatório Empregados II'!$CG186:$CG186</f>
        <v>0</v>
      </c>
      <c r="AD185" s="166">
        <f>'[3]Relatório Empregados II'!$CJ186</f>
        <v>0</v>
      </c>
      <c r="AE185" s="166">
        <f>'[3]Relatório Empregados II'!$CL186</f>
        <v>0</v>
      </c>
      <c r="AF185" s="166">
        <f>'[3]Relatório Empregados II'!$CN186:$CN186</f>
        <v>0</v>
      </c>
      <c r="AG185" s="166">
        <f>'[3]Relatório Empregados II'!$CQ186</f>
        <v>0</v>
      </c>
      <c r="AH185" s="138">
        <f>'[3]Relatório Empregados II'!$CS186:$CS186</f>
        <v>0</v>
      </c>
      <c r="AI185" s="155">
        <f>'[3]Relatório Empregados II'!$CV186:$CV186</f>
        <v>0</v>
      </c>
      <c r="AJ185" s="138">
        <f>'[3]Relatório Empregados II'!$CY186:$CY186</f>
        <v>0</v>
      </c>
      <c r="AK185" s="155">
        <f>'[3]Relatório Empregados II'!$DB186:$DB186</f>
        <v>0</v>
      </c>
      <c r="AL185" s="138">
        <f>'[3]Relatório Empregados II'!$DE186:$DE186</f>
        <v>0</v>
      </c>
      <c r="AM185" s="138">
        <f>'[3]Relatório Empregados II'!$DH186</f>
        <v>0</v>
      </c>
      <c r="AN185" s="155">
        <f>'[3]Relatório Empregados II'!$DJ186</f>
        <v>0</v>
      </c>
      <c r="AO185" s="138">
        <f>'[3]Relatório Empregados II'!$DL186</f>
        <v>0</v>
      </c>
      <c r="AP185" s="138">
        <f>'[3]Relatório Empregados II'!$DM$3:$DM186</f>
        <v>0</v>
      </c>
      <c r="AQ185" s="139"/>
      <c r="AR185" s="139"/>
      <c r="AS185" s="138">
        <f>'[3]Relatório Empregados II'!$DQ186:$DQ186</f>
        <v>0</v>
      </c>
      <c r="AT185" s="167">
        <f>'[3]Relatório Empregados II'!$DT186</f>
        <v>0</v>
      </c>
      <c r="AU185" s="165">
        <f>'[3]Relatório Empregados II'!$DV186</f>
        <v>0</v>
      </c>
      <c r="AV185" s="165">
        <f>'[3]Relatório Empregados II'!$DX186</f>
        <v>0</v>
      </c>
      <c r="AW185" s="154">
        <f>'[3]Relatório Empregados II'!$DZ186</f>
        <v>0</v>
      </c>
      <c r="AX185" s="154">
        <f>'[3]Relatório Empregados II'!$EB186</f>
        <v>0</v>
      </c>
      <c r="AY185" s="165">
        <f>'[3]Relatório Empregados II'!$ED186</f>
        <v>0</v>
      </c>
      <c r="AZ185" s="154">
        <f>'[3]Relatório Empregados II'!$EH186</f>
        <v>0</v>
      </c>
      <c r="BA185" s="154">
        <f>'[3]Relatório Empregados II'!$EJ186</f>
        <v>0</v>
      </c>
    </row>
    <row r="186" spans="1:53">
      <c r="A186" s="168">
        <f>IFERROR(('[3]Relatório Empregados II'!$A187:$B187),"")</f>
        <v>0</v>
      </c>
      <c r="B186" s="140">
        <f>'[3]Relatório Empregados II'!$D187:$D187</f>
        <v>0</v>
      </c>
      <c r="C186" s="156">
        <f>'[3]Relatório Empregados II'!$G187:$G187</f>
        <v>0</v>
      </c>
      <c r="D186" s="159">
        <f>'[3]Relatório Empregados II'!$J187</f>
        <v>0</v>
      </c>
      <c r="E186" s="141">
        <f>'[3]Relatório Empregados II'!$L187:L187</f>
        <v>0</v>
      </c>
      <c r="F186" s="142">
        <f>'[3]Relatório Empregados II'!$P187:$P187</f>
        <v>0</v>
      </c>
      <c r="G186" s="171" cm="1">
        <f t="array" ref="G186">'[3]Relatório Empregados II'!$T187:T187</f>
        <v>0</v>
      </c>
      <c r="H186" s="143">
        <f>'[3]Relatório Empregados II'!$W187</f>
        <v>0</v>
      </c>
      <c r="I186" s="144">
        <f>'[3]Relatório Empregados II'!$Y187:$Y187</f>
        <v>0</v>
      </c>
      <c r="J186" s="145">
        <f>'[3]Relatório Empregados II'!$AB187:$AB187</f>
        <v>0</v>
      </c>
      <c r="K186" s="160">
        <f>'[3]Relatório Empregados II'!$AE187:$AE187</f>
        <v>0</v>
      </c>
      <c r="L186" s="161" cm="1">
        <f t="array" ref="L186">'[3]Relatório Empregados II'!$AI187:$AI187</f>
        <v>0</v>
      </c>
      <c r="M186" s="147">
        <f>'[3]Relatório Empregados II'!$AL187:$AL187</f>
        <v>0</v>
      </c>
      <c r="N186" s="148">
        <f>'[3]Relatório Empregados II'!$AP187</f>
        <v>0</v>
      </c>
      <c r="O186" s="161">
        <f>'[3]Relatório Empregados II'!$AR187</f>
        <v>0</v>
      </c>
      <c r="P186" s="149">
        <f>'[3]Relatório Empregados II'!$AT187:$AT187</f>
        <v>0</v>
      </c>
      <c r="Q186" s="150">
        <f>'[3]Relatório Empregados II'!$AX187:$AX187</f>
        <v>0</v>
      </c>
      <c r="R186" s="151">
        <f>'[3]Relatório Empregados II'!$BA187:$BA187</f>
        <v>0</v>
      </c>
      <c r="S186" s="152">
        <f>'[3]Relatório Empregados II'!$BE187:$BE187</f>
        <v>0</v>
      </c>
      <c r="T186" s="152">
        <f>'[3]Relatório Empregados II'!$BH187:$BH187</f>
        <v>0</v>
      </c>
      <c r="U186" s="146">
        <f>'[3]Relatório Empregados II'!$BK187:$BK187</f>
        <v>0</v>
      </c>
      <c r="V186" s="163">
        <f>'[3]Relatório Empregados II'!$BN187</f>
        <v>0</v>
      </c>
      <c r="W186" s="204">
        <f>'[3]Relatório Empregados II'!$BP187</f>
        <v>0</v>
      </c>
      <c r="X186" s="138">
        <f>'[3]Relatório Empregados II'!$BR187:$BR187</f>
        <v>0</v>
      </c>
      <c r="Y186" s="155">
        <f>'[3]Relatório Empregados II'!$BU187</f>
        <v>0</v>
      </c>
      <c r="Z186" s="165">
        <f>'[3]Relatório Empregados II'!$BW187:$BW187</f>
        <v>0</v>
      </c>
      <c r="AA186" s="166">
        <f>'[3]Relatório Empregados II'!$CA187:$CA187</f>
        <v>0</v>
      </c>
      <c r="AB186" s="166">
        <f>'[3]Relatório Empregados II'!$CD187:$CD187</f>
        <v>0</v>
      </c>
      <c r="AC186" s="166">
        <f>'[3]Relatório Empregados II'!$CG187:$CG187</f>
        <v>0</v>
      </c>
      <c r="AD186" s="166">
        <f>'[3]Relatório Empregados II'!$CJ187</f>
        <v>0</v>
      </c>
      <c r="AE186" s="166">
        <f>'[3]Relatório Empregados II'!$CL187</f>
        <v>0</v>
      </c>
      <c r="AF186" s="166">
        <f>'[3]Relatório Empregados II'!$CN187:$CN187</f>
        <v>0</v>
      </c>
      <c r="AG186" s="166">
        <f>'[3]Relatório Empregados II'!$CQ187</f>
        <v>0</v>
      </c>
      <c r="AH186" s="138">
        <f>'[3]Relatório Empregados II'!$CS187:$CS187</f>
        <v>0</v>
      </c>
      <c r="AI186" s="155">
        <f>'[3]Relatório Empregados II'!$CV187:$CV187</f>
        <v>0</v>
      </c>
      <c r="AJ186" s="138">
        <f>'[3]Relatório Empregados II'!$CY187:$CY187</f>
        <v>0</v>
      </c>
      <c r="AK186" s="155">
        <f>'[3]Relatório Empregados II'!$DB187:$DB187</f>
        <v>0</v>
      </c>
      <c r="AL186" s="138">
        <f>'[3]Relatório Empregados II'!$DE187:$DE187</f>
        <v>0</v>
      </c>
      <c r="AM186" s="138">
        <f>'[3]Relatório Empregados II'!$DH187</f>
        <v>0</v>
      </c>
      <c r="AN186" s="155">
        <f>'[3]Relatório Empregados II'!$DJ187</f>
        <v>0</v>
      </c>
      <c r="AO186" s="138">
        <f>'[3]Relatório Empregados II'!$DL187</f>
        <v>0</v>
      </c>
      <c r="AP186" s="138">
        <f>'[3]Relatório Empregados II'!$DM$3:$DM187</f>
        <v>0</v>
      </c>
      <c r="AQ186" s="139"/>
      <c r="AR186" s="139"/>
      <c r="AS186" s="138">
        <f>'[3]Relatório Empregados II'!$DQ187:$DQ187</f>
        <v>0</v>
      </c>
      <c r="AT186" s="167">
        <f>'[3]Relatório Empregados II'!$DT187</f>
        <v>0</v>
      </c>
      <c r="AU186" s="165">
        <f>'[3]Relatório Empregados II'!$DV187</f>
        <v>0</v>
      </c>
      <c r="AV186" s="165">
        <f>'[3]Relatório Empregados II'!$DX187</f>
        <v>0</v>
      </c>
      <c r="AW186" s="154">
        <f>'[3]Relatório Empregados II'!$DZ187</f>
        <v>0</v>
      </c>
      <c r="AX186" s="154">
        <f>'[3]Relatório Empregados II'!$EB187</f>
        <v>0</v>
      </c>
      <c r="AY186" s="165">
        <f>'[3]Relatório Empregados II'!$ED187</f>
        <v>0</v>
      </c>
      <c r="AZ186" s="154">
        <f>'[3]Relatório Empregados II'!$EH187</f>
        <v>0</v>
      </c>
      <c r="BA186" s="154">
        <f>'[3]Relatório Empregados II'!$EJ187</f>
        <v>0</v>
      </c>
    </row>
    <row r="187" spans="1:53">
      <c r="A187" s="168">
        <f>IFERROR(('[3]Relatório Empregados II'!$A188:$B188),"")</f>
        <v>0</v>
      </c>
      <c r="B187" s="140">
        <f>'[3]Relatório Empregados II'!$D188:$D188</f>
        <v>0</v>
      </c>
      <c r="C187" s="156">
        <f>'[3]Relatório Empregados II'!$G188:$G188</f>
        <v>0</v>
      </c>
      <c r="D187" s="159">
        <f>'[3]Relatório Empregados II'!$J188</f>
        <v>0</v>
      </c>
      <c r="E187" s="141">
        <f>'[3]Relatório Empregados II'!$L188:L188</f>
        <v>0</v>
      </c>
      <c r="F187" s="142">
        <f>'[3]Relatório Empregados II'!$P188:$P188</f>
        <v>0</v>
      </c>
      <c r="G187" s="171" cm="1">
        <f t="array" ref="G187">'[3]Relatório Empregados II'!$T188:T188</f>
        <v>0</v>
      </c>
      <c r="H187" s="143">
        <f>'[3]Relatório Empregados II'!$W188</f>
        <v>0</v>
      </c>
      <c r="I187" s="144">
        <f>'[3]Relatório Empregados II'!$Y188:$Y188</f>
        <v>0</v>
      </c>
      <c r="J187" s="145">
        <f>'[3]Relatório Empregados II'!$AB188:$AB188</f>
        <v>0</v>
      </c>
      <c r="K187" s="160">
        <f>'[3]Relatório Empregados II'!$AE188:$AE188</f>
        <v>0</v>
      </c>
      <c r="L187" s="161" cm="1">
        <f t="array" ref="L187">'[3]Relatório Empregados II'!$AI188:$AI188</f>
        <v>0</v>
      </c>
      <c r="M187" s="147">
        <f>'[3]Relatório Empregados II'!$AL188:$AL188</f>
        <v>0</v>
      </c>
      <c r="N187" s="148">
        <f>'[3]Relatório Empregados II'!$AP188</f>
        <v>0</v>
      </c>
      <c r="O187" s="161">
        <f>'[3]Relatório Empregados II'!$AR188</f>
        <v>0</v>
      </c>
      <c r="P187" s="149">
        <f>'[3]Relatório Empregados II'!$AT188:$AT188</f>
        <v>0</v>
      </c>
      <c r="Q187" s="150">
        <f>'[3]Relatório Empregados II'!$AX188:$AX188</f>
        <v>0</v>
      </c>
      <c r="R187" s="151">
        <f>'[3]Relatório Empregados II'!$BA188:$BA188</f>
        <v>0</v>
      </c>
      <c r="S187" s="152">
        <f>'[3]Relatório Empregados II'!$BE188:$BE188</f>
        <v>0</v>
      </c>
      <c r="T187" s="152">
        <f>'[3]Relatório Empregados II'!$BH188:$BH188</f>
        <v>0</v>
      </c>
      <c r="U187" s="146">
        <f>'[3]Relatório Empregados II'!$BK188:$BK188</f>
        <v>0</v>
      </c>
      <c r="V187" s="163">
        <f>'[3]Relatório Empregados II'!$BN188</f>
        <v>0</v>
      </c>
      <c r="W187" s="204">
        <f>'[3]Relatório Empregados II'!$BP188</f>
        <v>0</v>
      </c>
      <c r="X187" s="138">
        <f>'[3]Relatório Empregados II'!$BR188:$BR188</f>
        <v>0</v>
      </c>
      <c r="Y187" s="155">
        <f>'[3]Relatório Empregados II'!$BU188</f>
        <v>0</v>
      </c>
      <c r="Z187" s="165">
        <f>'[3]Relatório Empregados II'!$BW188:$BW188</f>
        <v>0</v>
      </c>
      <c r="AA187" s="166">
        <f>'[3]Relatório Empregados II'!$CA188:$CA188</f>
        <v>0</v>
      </c>
      <c r="AB187" s="166">
        <f>'[3]Relatório Empregados II'!$CD188:$CD188</f>
        <v>0</v>
      </c>
      <c r="AC187" s="166">
        <f>'[3]Relatório Empregados II'!$CG188:$CG188</f>
        <v>0</v>
      </c>
      <c r="AD187" s="166">
        <f>'[3]Relatório Empregados II'!$CJ188</f>
        <v>0</v>
      </c>
      <c r="AE187" s="166">
        <f>'[3]Relatório Empregados II'!$CL188</f>
        <v>0</v>
      </c>
      <c r="AF187" s="166">
        <f>'[3]Relatório Empregados II'!$CN188:$CN188</f>
        <v>0</v>
      </c>
      <c r="AG187" s="166">
        <f>'[3]Relatório Empregados II'!$CQ188</f>
        <v>0</v>
      </c>
      <c r="AH187" s="138">
        <f>'[3]Relatório Empregados II'!$CS188:$CS188</f>
        <v>0</v>
      </c>
      <c r="AI187" s="155">
        <f>'[3]Relatório Empregados II'!$CV188:$CV188</f>
        <v>0</v>
      </c>
      <c r="AJ187" s="138">
        <f>'[3]Relatório Empregados II'!$CY188:$CY188</f>
        <v>0</v>
      </c>
      <c r="AK187" s="155">
        <f>'[3]Relatório Empregados II'!$DB188:$DB188</f>
        <v>0</v>
      </c>
      <c r="AL187" s="138">
        <f>'[3]Relatório Empregados II'!$DE188:$DE188</f>
        <v>0</v>
      </c>
      <c r="AM187" s="138">
        <f>'[3]Relatório Empregados II'!$DH188</f>
        <v>0</v>
      </c>
      <c r="AN187" s="155">
        <f>'[3]Relatório Empregados II'!$DJ188</f>
        <v>0</v>
      </c>
      <c r="AO187" s="138">
        <f>'[3]Relatório Empregados II'!$DL188</f>
        <v>0</v>
      </c>
      <c r="AP187" s="138">
        <f>'[3]Relatório Empregados II'!$DM$3:$DM188</f>
        <v>0</v>
      </c>
      <c r="AQ187" s="139"/>
      <c r="AR187" s="139"/>
      <c r="AS187" s="138">
        <f>'[3]Relatório Empregados II'!$DQ188:$DQ188</f>
        <v>0</v>
      </c>
      <c r="AT187" s="167">
        <f>'[3]Relatório Empregados II'!$DT188</f>
        <v>0</v>
      </c>
      <c r="AU187" s="165">
        <f>'[3]Relatório Empregados II'!$DV188</f>
        <v>0</v>
      </c>
      <c r="AV187" s="165">
        <f>'[3]Relatório Empregados II'!$DX188</f>
        <v>0</v>
      </c>
      <c r="AW187" s="154">
        <f>'[3]Relatório Empregados II'!$DZ188</f>
        <v>0</v>
      </c>
      <c r="AX187" s="154">
        <f>'[3]Relatório Empregados II'!$EB188</f>
        <v>0</v>
      </c>
      <c r="AY187" s="165">
        <f>'[3]Relatório Empregados II'!$ED188</f>
        <v>0</v>
      </c>
      <c r="AZ187" s="154">
        <f>'[3]Relatório Empregados II'!$EH188</f>
        <v>0</v>
      </c>
      <c r="BA187" s="154">
        <f>'[3]Relatório Empregados II'!$EJ188</f>
        <v>0</v>
      </c>
    </row>
    <row r="188" spans="1:53">
      <c r="A188" s="168">
        <f>IFERROR(('[3]Relatório Empregados II'!$A189:$B189),"")</f>
        <v>0</v>
      </c>
      <c r="B188" s="140">
        <f>'[3]Relatório Empregados II'!$D189:$D189</f>
        <v>0</v>
      </c>
      <c r="C188" s="156">
        <f>'[3]Relatório Empregados II'!$G189:$G189</f>
        <v>0</v>
      </c>
      <c r="D188" s="159">
        <f>'[3]Relatório Empregados II'!$J189</f>
        <v>0</v>
      </c>
      <c r="E188" s="141">
        <f>'[3]Relatório Empregados II'!$L189:L189</f>
        <v>0</v>
      </c>
      <c r="F188" s="142">
        <f>'[3]Relatório Empregados II'!$P189:$P189</f>
        <v>0</v>
      </c>
      <c r="G188" s="171" cm="1">
        <f t="array" ref="G188">'[3]Relatório Empregados II'!$T189:T189</f>
        <v>0</v>
      </c>
      <c r="H188" s="143">
        <f>'[3]Relatório Empregados II'!$W189</f>
        <v>0</v>
      </c>
      <c r="I188" s="144">
        <f>'[3]Relatório Empregados II'!$Y189:$Y189</f>
        <v>0</v>
      </c>
      <c r="J188" s="145">
        <f>'[3]Relatório Empregados II'!$AB189:$AB189</f>
        <v>0</v>
      </c>
      <c r="K188" s="160">
        <f>'[3]Relatório Empregados II'!$AE189:$AE189</f>
        <v>0</v>
      </c>
      <c r="L188" s="161" cm="1">
        <f t="array" ref="L188">'[3]Relatório Empregados II'!$AI189:$AI189</f>
        <v>0</v>
      </c>
      <c r="M188" s="147">
        <f>'[3]Relatório Empregados II'!$AL189:$AL189</f>
        <v>0</v>
      </c>
      <c r="N188" s="148">
        <f>'[3]Relatório Empregados II'!$AP189</f>
        <v>0</v>
      </c>
      <c r="O188" s="161">
        <f>'[3]Relatório Empregados II'!$AR189</f>
        <v>0</v>
      </c>
      <c r="P188" s="149">
        <f>'[3]Relatório Empregados II'!$AT189:$AT189</f>
        <v>0</v>
      </c>
      <c r="Q188" s="150">
        <f>'[3]Relatório Empregados II'!$AX189:$AX189</f>
        <v>0</v>
      </c>
      <c r="R188" s="151">
        <f>'[3]Relatório Empregados II'!$BA189:$BA189</f>
        <v>0</v>
      </c>
      <c r="S188" s="152">
        <f>'[3]Relatório Empregados II'!$BE189:$BE189</f>
        <v>0</v>
      </c>
      <c r="T188" s="152">
        <f>'[3]Relatório Empregados II'!$BH189:$BH189</f>
        <v>0</v>
      </c>
      <c r="U188" s="146">
        <f>'[3]Relatório Empregados II'!$BK189:$BK189</f>
        <v>0</v>
      </c>
      <c r="V188" s="163">
        <f>'[3]Relatório Empregados II'!$BN189</f>
        <v>0</v>
      </c>
      <c r="W188" s="204">
        <f>'[3]Relatório Empregados II'!$BP189</f>
        <v>0</v>
      </c>
      <c r="X188" s="138">
        <f>'[3]Relatório Empregados II'!$BR189:$BR189</f>
        <v>0</v>
      </c>
      <c r="Y188" s="155">
        <f>'[3]Relatório Empregados II'!$BU189</f>
        <v>0</v>
      </c>
      <c r="Z188" s="165">
        <f>'[3]Relatório Empregados II'!$BW189:$BW189</f>
        <v>0</v>
      </c>
      <c r="AA188" s="166">
        <f>'[3]Relatório Empregados II'!$CA189:$CA189</f>
        <v>0</v>
      </c>
      <c r="AB188" s="166">
        <f>'[3]Relatório Empregados II'!$CD189:$CD189</f>
        <v>0</v>
      </c>
      <c r="AC188" s="166">
        <f>'[3]Relatório Empregados II'!$CG189:$CG189</f>
        <v>0</v>
      </c>
      <c r="AD188" s="166">
        <f>'[3]Relatório Empregados II'!$CJ189</f>
        <v>0</v>
      </c>
      <c r="AE188" s="166">
        <f>'[3]Relatório Empregados II'!$CL189</f>
        <v>0</v>
      </c>
      <c r="AF188" s="166">
        <f>'[3]Relatório Empregados II'!$CN189:$CN189</f>
        <v>0</v>
      </c>
      <c r="AG188" s="166">
        <f>'[3]Relatório Empregados II'!$CQ189</f>
        <v>0</v>
      </c>
      <c r="AH188" s="138">
        <f>'[3]Relatório Empregados II'!$CS189:$CS189</f>
        <v>0</v>
      </c>
      <c r="AI188" s="155">
        <f>'[3]Relatório Empregados II'!$CV189:$CV189</f>
        <v>0</v>
      </c>
      <c r="AJ188" s="138">
        <f>'[3]Relatório Empregados II'!$CY189:$CY189</f>
        <v>0</v>
      </c>
      <c r="AK188" s="155">
        <f>'[3]Relatório Empregados II'!$DB189:$DB189</f>
        <v>0</v>
      </c>
      <c r="AL188" s="138">
        <f>'[3]Relatório Empregados II'!$DE189:$DE189</f>
        <v>0</v>
      </c>
      <c r="AM188" s="138">
        <f>'[3]Relatório Empregados II'!$DH189</f>
        <v>0</v>
      </c>
      <c r="AN188" s="155">
        <f>'[3]Relatório Empregados II'!$DJ189</f>
        <v>0</v>
      </c>
      <c r="AO188" s="138">
        <f>'[3]Relatório Empregados II'!$DL189</f>
        <v>0</v>
      </c>
      <c r="AP188" s="138">
        <f>'[3]Relatório Empregados II'!$DM$3:$DM189</f>
        <v>0</v>
      </c>
      <c r="AQ188" s="139"/>
      <c r="AR188" s="139"/>
      <c r="AS188" s="138">
        <f>'[3]Relatório Empregados II'!$DQ189:$DQ189</f>
        <v>0</v>
      </c>
      <c r="AT188" s="167">
        <f>'[3]Relatório Empregados II'!$DT189</f>
        <v>0</v>
      </c>
      <c r="AU188" s="165">
        <f>'[3]Relatório Empregados II'!$DV189</f>
        <v>0</v>
      </c>
      <c r="AV188" s="165">
        <f>'[3]Relatório Empregados II'!$DX189</f>
        <v>0</v>
      </c>
      <c r="AW188" s="154">
        <f>'[3]Relatório Empregados II'!$DZ189</f>
        <v>0</v>
      </c>
      <c r="AX188" s="154">
        <f>'[3]Relatório Empregados II'!$EB189</f>
        <v>0</v>
      </c>
      <c r="AY188" s="165">
        <f>'[3]Relatório Empregados II'!$ED189</f>
        <v>0</v>
      </c>
      <c r="AZ188" s="154">
        <f>'[3]Relatório Empregados II'!$EH189</f>
        <v>0</v>
      </c>
      <c r="BA188" s="154">
        <f>'[3]Relatório Empregados II'!$EJ189</f>
        <v>0</v>
      </c>
    </row>
    <row r="189" spans="1:53">
      <c r="A189" s="168">
        <f>IFERROR(('[3]Relatório Empregados II'!$A190:$B190),"")</f>
        <v>0</v>
      </c>
      <c r="B189" s="140">
        <f>'[3]Relatório Empregados II'!$D190:$D190</f>
        <v>0</v>
      </c>
      <c r="C189" s="156">
        <f>'[3]Relatório Empregados II'!$G190:$G190</f>
        <v>0</v>
      </c>
      <c r="D189" s="159">
        <f>'[3]Relatório Empregados II'!$J190</f>
        <v>0</v>
      </c>
      <c r="E189" s="141">
        <f>'[3]Relatório Empregados II'!$L190:L190</f>
        <v>0</v>
      </c>
      <c r="F189" s="142">
        <f>'[3]Relatório Empregados II'!$P190:$P190</f>
        <v>0</v>
      </c>
      <c r="G189" s="171" cm="1">
        <f t="array" ref="G189">'[3]Relatório Empregados II'!$T190:T190</f>
        <v>0</v>
      </c>
      <c r="H189" s="143">
        <f>'[3]Relatório Empregados II'!$W190</f>
        <v>0</v>
      </c>
      <c r="I189" s="144">
        <f>'[3]Relatório Empregados II'!$Y190:$Y190</f>
        <v>0</v>
      </c>
      <c r="J189" s="145">
        <f>'[3]Relatório Empregados II'!$AB190:$AB190</f>
        <v>0</v>
      </c>
      <c r="K189" s="160">
        <f>'[3]Relatório Empregados II'!$AE190:$AE190</f>
        <v>0</v>
      </c>
      <c r="L189" s="161" cm="1">
        <f t="array" ref="L189">'[3]Relatório Empregados II'!$AI190:$AI190</f>
        <v>0</v>
      </c>
      <c r="M189" s="147">
        <f>'[3]Relatório Empregados II'!$AL190:$AL190</f>
        <v>0</v>
      </c>
      <c r="N189" s="148">
        <f>'[3]Relatório Empregados II'!$AP190</f>
        <v>0</v>
      </c>
      <c r="O189" s="161">
        <f>'[3]Relatório Empregados II'!$AR190</f>
        <v>0</v>
      </c>
      <c r="P189" s="149">
        <f>'[3]Relatório Empregados II'!$AT190:$AT190</f>
        <v>0</v>
      </c>
      <c r="Q189" s="150">
        <f>'[3]Relatório Empregados II'!$AX190:$AX190</f>
        <v>0</v>
      </c>
      <c r="R189" s="151">
        <f>'[3]Relatório Empregados II'!$BA190:$BA190</f>
        <v>0</v>
      </c>
      <c r="S189" s="152">
        <f>'[3]Relatório Empregados II'!$BE190:$BE190</f>
        <v>0</v>
      </c>
      <c r="T189" s="152">
        <f>'[3]Relatório Empregados II'!$BH190:$BH190</f>
        <v>0</v>
      </c>
      <c r="U189" s="146">
        <f>'[3]Relatório Empregados II'!$BK190:$BK190</f>
        <v>0</v>
      </c>
      <c r="V189" s="163">
        <f>'[3]Relatório Empregados II'!$BN190</f>
        <v>0</v>
      </c>
      <c r="W189" s="204">
        <f>'[3]Relatório Empregados II'!$BP190</f>
        <v>0</v>
      </c>
      <c r="X189" s="138">
        <f>'[3]Relatório Empregados II'!$BR190:$BR190</f>
        <v>0</v>
      </c>
      <c r="Y189" s="155">
        <f>'[3]Relatório Empregados II'!$BU190</f>
        <v>0</v>
      </c>
      <c r="Z189" s="165">
        <f>'[3]Relatório Empregados II'!$BW190:$BW190</f>
        <v>0</v>
      </c>
      <c r="AA189" s="166">
        <f>'[3]Relatório Empregados II'!$CA190:$CA190</f>
        <v>0</v>
      </c>
      <c r="AB189" s="166">
        <f>'[3]Relatório Empregados II'!$CD190:$CD190</f>
        <v>0</v>
      </c>
      <c r="AC189" s="166">
        <f>'[3]Relatório Empregados II'!$CG190:$CG190</f>
        <v>0</v>
      </c>
      <c r="AD189" s="166">
        <f>'[3]Relatório Empregados II'!$CJ190</f>
        <v>0</v>
      </c>
      <c r="AE189" s="166">
        <f>'[3]Relatório Empregados II'!$CL190</f>
        <v>0</v>
      </c>
      <c r="AF189" s="166">
        <f>'[3]Relatório Empregados II'!$CN190:$CN190</f>
        <v>0</v>
      </c>
      <c r="AG189" s="166">
        <f>'[3]Relatório Empregados II'!$CQ190</f>
        <v>0</v>
      </c>
      <c r="AH189" s="138">
        <f>'[3]Relatório Empregados II'!$CS190:$CS190</f>
        <v>0</v>
      </c>
      <c r="AI189" s="155">
        <f>'[3]Relatório Empregados II'!$CV190:$CV190</f>
        <v>0</v>
      </c>
      <c r="AJ189" s="138">
        <f>'[3]Relatório Empregados II'!$CY190:$CY190</f>
        <v>0</v>
      </c>
      <c r="AK189" s="155">
        <f>'[3]Relatório Empregados II'!$DB190:$DB190</f>
        <v>0</v>
      </c>
      <c r="AL189" s="138">
        <f>'[3]Relatório Empregados II'!$DE190:$DE190</f>
        <v>0</v>
      </c>
      <c r="AM189" s="138">
        <f>'[3]Relatório Empregados II'!$DH190</f>
        <v>0</v>
      </c>
      <c r="AN189" s="155">
        <f>'[3]Relatório Empregados II'!$DJ190</f>
        <v>0</v>
      </c>
      <c r="AO189" s="138">
        <f>'[3]Relatório Empregados II'!$DL190</f>
        <v>0</v>
      </c>
      <c r="AP189" s="138">
        <f>'[3]Relatório Empregados II'!$DM$3:$DM190</f>
        <v>0</v>
      </c>
      <c r="AQ189" s="139"/>
      <c r="AR189" s="139"/>
      <c r="AS189" s="138">
        <f>'[3]Relatório Empregados II'!$DQ190:$DQ190</f>
        <v>0</v>
      </c>
      <c r="AT189" s="167">
        <f>'[3]Relatório Empregados II'!$DT190</f>
        <v>0</v>
      </c>
      <c r="AU189" s="165">
        <f>'[3]Relatório Empregados II'!$DV190</f>
        <v>0</v>
      </c>
      <c r="AV189" s="165">
        <f>'[3]Relatório Empregados II'!$DX190</f>
        <v>0</v>
      </c>
      <c r="AW189" s="154">
        <f>'[3]Relatório Empregados II'!$DZ190</f>
        <v>0</v>
      </c>
      <c r="AX189" s="154">
        <f>'[3]Relatório Empregados II'!$EB190</f>
        <v>0</v>
      </c>
      <c r="AY189" s="165">
        <f>'[3]Relatório Empregados II'!$ED190</f>
        <v>0</v>
      </c>
      <c r="AZ189" s="154">
        <f>'[3]Relatório Empregados II'!$EH190</f>
        <v>0</v>
      </c>
      <c r="BA189" s="154">
        <f>'[3]Relatório Empregados II'!$EJ190</f>
        <v>0</v>
      </c>
    </row>
    <row r="190" spans="1:53">
      <c r="A190" s="168">
        <f>IFERROR(('[3]Relatório Empregados II'!$A191:$B191),"")</f>
        <v>0</v>
      </c>
      <c r="B190" s="140">
        <f>'[3]Relatório Empregados II'!$D191:$D191</f>
        <v>0</v>
      </c>
      <c r="C190" s="156">
        <f>'[3]Relatório Empregados II'!$G191:$G191</f>
        <v>0</v>
      </c>
      <c r="D190" s="159">
        <f>'[3]Relatório Empregados II'!$J191</f>
        <v>0</v>
      </c>
      <c r="E190" s="141">
        <f>'[3]Relatório Empregados II'!$L191:L191</f>
        <v>0</v>
      </c>
      <c r="F190" s="142">
        <f>'[3]Relatório Empregados II'!$P191:$P191</f>
        <v>0</v>
      </c>
      <c r="G190" s="171" cm="1">
        <f t="array" ref="G190">'[3]Relatório Empregados II'!$T191:T191</f>
        <v>0</v>
      </c>
      <c r="H190" s="143">
        <f>'[3]Relatório Empregados II'!$W191</f>
        <v>0</v>
      </c>
      <c r="I190" s="144">
        <f>'[3]Relatório Empregados II'!$Y191:$Y191</f>
        <v>0</v>
      </c>
      <c r="J190" s="145">
        <f>'[3]Relatório Empregados II'!$AB191:$AB191</f>
        <v>0</v>
      </c>
      <c r="K190" s="160">
        <f>'[3]Relatório Empregados II'!$AE191:$AE191</f>
        <v>0</v>
      </c>
      <c r="L190" s="161" cm="1">
        <f t="array" ref="L190">'[3]Relatório Empregados II'!$AI191:$AI191</f>
        <v>0</v>
      </c>
      <c r="M190" s="147">
        <f>'[3]Relatório Empregados II'!$AL191:$AL191</f>
        <v>0</v>
      </c>
      <c r="N190" s="148">
        <f>'[3]Relatório Empregados II'!$AP191</f>
        <v>0</v>
      </c>
      <c r="O190" s="161">
        <f>'[3]Relatório Empregados II'!$AR191</f>
        <v>0</v>
      </c>
      <c r="P190" s="149">
        <f>'[3]Relatório Empregados II'!$AT191:$AT191</f>
        <v>0</v>
      </c>
      <c r="Q190" s="150">
        <f>'[3]Relatório Empregados II'!$AX191:$AX191</f>
        <v>0</v>
      </c>
      <c r="R190" s="151">
        <f>'[3]Relatório Empregados II'!$BA191:$BA191</f>
        <v>0</v>
      </c>
      <c r="S190" s="152">
        <f>'[3]Relatório Empregados II'!$BE191:$BE191</f>
        <v>0</v>
      </c>
      <c r="T190" s="152">
        <f>'[3]Relatório Empregados II'!$BH191:$BH191</f>
        <v>0</v>
      </c>
      <c r="U190" s="146">
        <f>'[3]Relatório Empregados II'!$BK191:$BK191</f>
        <v>0</v>
      </c>
      <c r="V190" s="163">
        <f>'[3]Relatório Empregados II'!$BN191</f>
        <v>0</v>
      </c>
      <c r="W190" s="204">
        <f>'[3]Relatório Empregados II'!$BP191</f>
        <v>0</v>
      </c>
      <c r="X190" s="138">
        <f>'[3]Relatório Empregados II'!$BR191:$BR191</f>
        <v>0</v>
      </c>
      <c r="Y190" s="155">
        <f>'[3]Relatório Empregados II'!$BU191</f>
        <v>0</v>
      </c>
      <c r="Z190" s="165">
        <f>'[3]Relatório Empregados II'!$BW191:$BW191</f>
        <v>0</v>
      </c>
      <c r="AA190" s="166">
        <f>'[3]Relatório Empregados II'!$CA191:$CA191</f>
        <v>0</v>
      </c>
      <c r="AB190" s="166">
        <f>'[3]Relatório Empregados II'!$CD191:$CD191</f>
        <v>0</v>
      </c>
      <c r="AC190" s="166">
        <f>'[3]Relatório Empregados II'!$CG191:$CG191</f>
        <v>0</v>
      </c>
      <c r="AD190" s="166">
        <f>'[3]Relatório Empregados II'!$CJ191</f>
        <v>0</v>
      </c>
      <c r="AE190" s="166">
        <f>'[3]Relatório Empregados II'!$CL191</f>
        <v>0</v>
      </c>
      <c r="AF190" s="166">
        <f>'[3]Relatório Empregados II'!$CN191:$CN191</f>
        <v>0</v>
      </c>
      <c r="AG190" s="166">
        <f>'[3]Relatório Empregados II'!$CQ191</f>
        <v>0</v>
      </c>
      <c r="AH190" s="138">
        <f>'[3]Relatório Empregados II'!$CS191:$CS191</f>
        <v>0</v>
      </c>
      <c r="AI190" s="155">
        <f>'[3]Relatório Empregados II'!$CV191:$CV191</f>
        <v>0</v>
      </c>
      <c r="AJ190" s="138">
        <f>'[3]Relatório Empregados II'!$CY191:$CY191</f>
        <v>0</v>
      </c>
      <c r="AK190" s="155">
        <f>'[3]Relatório Empregados II'!$DB191:$DB191</f>
        <v>0</v>
      </c>
      <c r="AL190" s="138">
        <f>'[3]Relatório Empregados II'!$DE191:$DE191</f>
        <v>0</v>
      </c>
      <c r="AM190" s="138">
        <f>'[3]Relatório Empregados II'!$DH191</f>
        <v>0</v>
      </c>
      <c r="AN190" s="155">
        <f>'[3]Relatório Empregados II'!$DJ191</f>
        <v>0</v>
      </c>
      <c r="AO190" s="138">
        <f>'[3]Relatório Empregados II'!$DL191</f>
        <v>0</v>
      </c>
      <c r="AP190" s="138">
        <f>'[3]Relatório Empregados II'!$DM$3:$DM191</f>
        <v>0</v>
      </c>
      <c r="AQ190" s="139"/>
      <c r="AR190" s="139"/>
      <c r="AS190" s="138">
        <f>'[3]Relatório Empregados II'!$DQ191:$DQ191</f>
        <v>0</v>
      </c>
      <c r="AT190" s="167">
        <f>'[3]Relatório Empregados II'!$DT191</f>
        <v>0</v>
      </c>
      <c r="AU190" s="165">
        <f>'[3]Relatório Empregados II'!$DV191</f>
        <v>0</v>
      </c>
      <c r="AV190" s="165">
        <f>'[3]Relatório Empregados II'!$DX191</f>
        <v>0</v>
      </c>
      <c r="AW190" s="154">
        <f>'[3]Relatório Empregados II'!$DZ191</f>
        <v>0</v>
      </c>
      <c r="AX190" s="154">
        <f>'[3]Relatório Empregados II'!$EB191</f>
        <v>0</v>
      </c>
      <c r="AY190" s="165">
        <f>'[3]Relatório Empregados II'!$ED191</f>
        <v>0</v>
      </c>
      <c r="AZ190" s="154">
        <f>'[3]Relatório Empregados II'!$EH191</f>
        <v>0</v>
      </c>
      <c r="BA190" s="154">
        <f>'[3]Relatório Empregados II'!$EJ191</f>
        <v>0</v>
      </c>
    </row>
    <row r="191" spans="1:53">
      <c r="A191" s="168">
        <f>IFERROR(('[3]Relatório Empregados II'!$A192:$B192),"")</f>
        <v>0</v>
      </c>
      <c r="B191" s="140">
        <f>'[3]Relatório Empregados II'!$D192:$D192</f>
        <v>0</v>
      </c>
      <c r="C191" s="156">
        <f>'[3]Relatório Empregados II'!$G192:$G192</f>
        <v>0</v>
      </c>
      <c r="D191" s="159">
        <f>'[3]Relatório Empregados II'!$J192</f>
        <v>0</v>
      </c>
      <c r="E191" s="141">
        <f>'[3]Relatório Empregados II'!$L192:L192</f>
        <v>0</v>
      </c>
      <c r="F191" s="142">
        <f>'[3]Relatório Empregados II'!$P192:$P192</f>
        <v>0</v>
      </c>
      <c r="G191" s="171" cm="1">
        <f t="array" ref="G191">'[3]Relatório Empregados II'!$T192:T192</f>
        <v>0</v>
      </c>
      <c r="H191" s="143">
        <f>'[3]Relatório Empregados II'!$W192</f>
        <v>0</v>
      </c>
      <c r="I191" s="144">
        <f>'[3]Relatório Empregados II'!$Y192:$Y192</f>
        <v>0</v>
      </c>
      <c r="J191" s="145">
        <f>'[3]Relatório Empregados II'!$AB192:$AB192</f>
        <v>0</v>
      </c>
      <c r="K191" s="160">
        <f>'[3]Relatório Empregados II'!$AE192:$AE192</f>
        <v>0</v>
      </c>
      <c r="L191" s="161" cm="1">
        <f t="array" ref="L191">'[3]Relatório Empregados II'!$AI192:$AI192</f>
        <v>0</v>
      </c>
      <c r="M191" s="147">
        <f>'[3]Relatório Empregados II'!$AL192:$AL192</f>
        <v>0</v>
      </c>
      <c r="N191" s="148">
        <f>'[3]Relatório Empregados II'!$AP192</f>
        <v>0</v>
      </c>
      <c r="O191" s="161">
        <f>'[3]Relatório Empregados II'!$AR192</f>
        <v>0</v>
      </c>
      <c r="P191" s="149">
        <f>'[3]Relatório Empregados II'!$AT192:$AT192</f>
        <v>0</v>
      </c>
      <c r="Q191" s="150">
        <f>'[3]Relatório Empregados II'!$AX192:$AX192</f>
        <v>0</v>
      </c>
      <c r="R191" s="151">
        <f>'[3]Relatório Empregados II'!$BA192:$BA192</f>
        <v>0</v>
      </c>
      <c r="S191" s="152">
        <f>'[3]Relatório Empregados II'!$BE192:$BE192</f>
        <v>0</v>
      </c>
      <c r="T191" s="152">
        <f>'[3]Relatório Empregados II'!$BH192:$BH192</f>
        <v>0</v>
      </c>
      <c r="U191" s="146">
        <f>'[3]Relatório Empregados II'!$BK192:$BK192</f>
        <v>0</v>
      </c>
      <c r="V191" s="163">
        <f>'[3]Relatório Empregados II'!$BN192</f>
        <v>0</v>
      </c>
      <c r="W191" s="204">
        <f>'[3]Relatório Empregados II'!$BP192</f>
        <v>0</v>
      </c>
      <c r="X191" s="138">
        <f>'[3]Relatório Empregados II'!$BR192:$BR192</f>
        <v>0</v>
      </c>
      <c r="Y191" s="155">
        <f>'[3]Relatório Empregados II'!$BU192</f>
        <v>0</v>
      </c>
      <c r="Z191" s="165">
        <f>'[3]Relatório Empregados II'!$BW192:$BW192</f>
        <v>0</v>
      </c>
      <c r="AA191" s="166">
        <f>'[3]Relatório Empregados II'!$CA192:$CA192</f>
        <v>0</v>
      </c>
      <c r="AB191" s="166">
        <f>'[3]Relatório Empregados II'!$CD192:$CD192</f>
        <v>0</v>
      </c>
      <c r="AC191" s="166">
        <f>'[3]Relatório Empregados II'!$CG192:$CG192</f>
        <v>0</v>
      </c>
      <c r="AD191" s="166">
        <f>'[3]Relatório Empregados II'!$CJ192</f>
        <v>0</v>
      </c>
      <c r="AE191" s="166">
        <f>'[3]Relatório Empregados II'!$CL192</f>
        <v>0</v>
      </c>
      <c r="AF191" s="166">
        <f>'[3]Relatório Empregados II'!$CN192:$CN192</f>
        <v>0</v>
      </c>
      <c r="AG191" s="166">
        <f>'[3]Relatório Empregados II'!$CQ192</f>
        <v>0</v>
      </c>
      <c r="AH191" s="138">
        <f>'[3]Relatório Empregados II'!$CS192:$CS192</f>
        <v>0</v>
      </c>
      <c r="AI191" s="155">
        <f>'[3]Relatório Empregados II'!$CV192:$CV192</f>
        <v>0</v>
      </c>
      <c r="AJ191" s="138">
        <f>'[3]Relatório Empregados II'!$CY192:$CY192</f>
        <v>0</v>
      </c>
      <c r="AK191" s="155">
        <f>'[3]Relatório Empregados II'!$DB192:$DB192</f>
        <v>0</v>
      </c>
      <c r="AL191" s="138">
        <f>'[3]Relatório Empregados II'!$DE192:$DE192</f>
        <v>0</v>
      </c>
      <c r="AM191" s="138">
        <f>'[3]Relatório Empregados II'!$DH192</f>
        <v>0</v>
      </c>
      <c r="AN191" s="155">
        <f>'[3]Relatório Empregados II'!$DJ192</f>
        <v>0</v>
      </c>
      <c r="AO191" s="138">
        <f>'[3]Relatório Empregados II'!$DL192</f>
        <v>0</v>
      </c>
      <c r="AP191" s="138">
        <f>'[3]Relatório Empregados II'!$DM$3:$DM192</f>
        <v>0</v>
      </c>
      <c r="AQ191" s="139"/>
      <c r="AR191" s="139"/>
      <c r="AS191" s="138">
        <f>'[3]Relatório Empregados II'!$DQ192:$DQ192</f>
        <v>0</v>
      </c>
      <c r="AT191" s="167">
        <f>'[3]Relatório Empregados II'!$DT192</f>
        <v>0</v>
      </c>
      <c r="AU191" s="165">
        <f>'[3]Relatório Empregados II'!$DV192</f>
        <v>0</v>
      </c>
      <c r="AV191" s="165">
        <f>'[3]Relatório Empregados II'!$DX192</f>
        <v>0</v>
      </c>
      <c r="AW191" s="154">
        <f>'[3]Relatório Empregados II'!$DZ192</f>
        <v>0</v>
      </c>
      <c r="AX191" s="154">
        <f>'[3]Relatório Empregados II'!$EB192</f>
        <v>0</v>
      </c>
      <c r="AY191" s="165">
        <f>'[3]Relatório Empregados II'!$ED192</f>
        <v>0</v>
      </c>
      <c r="AZ191" s="154">
        <f>'[3]Relatório Empregados II'!$EH192</f>
        <v>0</v>
      </c>
      <c r="BA191" s="154">
        <f>'[3]Relatório Empregados II'!$EJ192</f>
        <v>0</v>
      </c>
    </row>
    <row r="192" spans="1:53">
      <c r="A192" s="168">
        <f>IFERROR(('[3]Relatório Empregados II'!$A193:$B193),"")</f>
        <v>0</v>
      </c>
      <c r="B192" s="140">
        <f>'[3]Relatório Empregados II'!$D193:$D193</f>
        <v>0</v>
      </c>
      <c r="C192" s="156">
        <f>'[3]Relatório Empregados II'!$G193:$G193</f>
        <v>0</v>
      </c>
      <c r="D192" s="159">
        <f>'[3]Relatório Empregados II'!$J193</f>
        <v>0</v>
      </c>
      <c r="E192" s="141">
        <f>'[3]Relatório Empregados II'!$L193:L193</f>
        <v>0</v>
      </c>
      <c r="F192" s="142">
        <f>'[3]Relatório Empregados II'!$P193:$P193</f>
        <v>0</v>
      </c>
      <c r="G192" s="171" cm="1">
        <f t="array" ref="G192">'[3]Relatório Empregados II'!$T193:T193</f>
        <v>0</v>
      </c>
      <c r="H192" s="143">
        <f>'[3]Relatório Empregados II'!$W193</f>
        <v>0</v>
      </c>
      <c r="I192" s="144">
        <f>'[3]Relatório Empregados II'!$Y193:$Y193</f>
        <v>0</v>
      </c>
      <c r="J192" s="145">
        <f>'[3]Relatório Empregados II'!$AB193:$AB193</f>
        <v>0</v>
      </c>
      <c r="K192" s="160">
        <f>'[3]Relatório Empregados II'!$AE193:$AE193</f>
        <v>0</v>
      </c>
      <c r="L192" s="161" cm="1">
        <f t="array" ref="L192">'[3]Relatório Empregados II'!$AI193:$AI193</f>
        <v>0</v>
      </c>
      <c r="M192" s="147">
        <f>'[3]Relatório Empregados II'!$AL193:$AL193</f>
        <v>0</v>
      </c>
      <c r="N192" s="148">
        <f>'[3]Relatório Empregados II'!$AP193</f>
        <v>0</v>
      </c>
      <c r="O192" s="161">
        <f>'[3]Relatório Empregados II'!$AR193</f>
        <v>0</v>
      </c>
      <c r="P192" s="149">
        <f>'[3]Relatório Empregados II'!$AT193:$AT193</f>
        <v>0</v>
      </c>
      <c r="Q192" s="150">
        <f>'[3]Relatório Empregados II'!$AX193:$AX193</f>
        <v>0</v>
      </c>
      <c r="R192" s="151">
        <f>'[3]Relatório Empregados II'!$BA193:$BA193</f>
        <v>0</v>
      </c>
      <c r="S192" s="152">
        <f>'[3]Relatório Empregados II'!$BE193:$BE193</f>
        <v>0</v>
      </c>
      <c r="T192" s="152">
        <f>'[3]Relatório Empregados II'!$BH193:$BH193</f>
        <v>0</v>
      </c>
      <c r="U192" s="146">
        <f>'[3]Relatório Empregados II'!$BK193:$BK193</f>
        <v>0</v>
      </c>
      <c r="V192" s="163">
        <f>'[3]Relatório Empregados II'!$BN193</f>
        <v>0</v>
      </c>
      <c r="W192" s="204">
        <f>'[3]Relatório Empregados II'!$BP193</f>
        <v>0</v>
      </c>
      <c r="X192" s="138">
        <f>'[3]Relatório Empregados II'!$BR193:$BR193</f>
        <v>0</v>
      </c>
      <c r="Y192" s="155">
        <f>'[3]Relatório Empregados II'!$BU193</f>
        <v>0</v>
      </c>
      <c r="Z192" s="165">
        <f>'[3]Relatório Empregados II'!$BW193:$BW193</f>
        <v>0</v>
      </c>
      <c r="AA192" s="166">
        <f>'[3]Relatório Empregados II'!$CA193:$CA193</f>
        <v>0</v>
      </c>
      <c r="AB192" s="166">
        <f>'[3]Relatório Empregados II'!$CD193:$CD193</f>
        <v>0</v>
      </c>
      <c r="AC192" s="166">
        <f>'[3]Relatório Empregados II'!$CG193:$CG193</f>
        <v>0</v>
      </c>
      <c r="AD192" s="166">
        <f>'[3]Relatório Empregados II'!$CJ193</f>
        <v>0</v>
      </c>
      <c r="AE192" s="166">
        <f>'[3]Relatório Empregados II'!$CL193</f>
        <v>0</v>
      </c>
      <c r="AF192" s="166">
        <f>'[3]Relatório Empregados II'!$CN193:$CN193</f>
        <v>0</v>
      </c>
      <c r="AG192" s="166">
        <f>'[3]Relatório Empregados II'!$CQ193</f>
        <v>0</v>
      </c>
      <c r="AH192" s="138">
        <f>'[3]Relatório Empregados II'!$CS193:$CS193</f>
        <v>0</v>
      </c>
      <c r="AI192" s="155">
        <f>'[3]Relatório Empregados II'!$CV193:$CV193</f>
        <v>0</v>
      </c>
      <c r="AJ192" s="138">
        <f>'[3]Relatório Empregados II'!$CY193:$CY193</f>
        <v>0</v>
      </c>
      <c r="AK192" s="155">
        <f>'[3]Relatório Empregados II'!$DB193:$DB193</f>
        <v>0</v>
      </c>
      <c r="AL192" s="138">
        <f>'[3]Relatório Empregados II'!$DE193:$DE193</f>
        <v>0</v>
      </c>
      <c r="AM192" s="138">
        <f>'[3]Relatório Empregados II'!$DH193</f>
        <v>0</v>
      </c>
      <c r="AN192" s="155">
        <f>'[3]Relatório Empregados II'!$DJ193</f>
        <v>0</v>
      </c>
      <c r="AO192" s="138">
        <f>'[3]Relatório Empregados II'!$DL193</f>
        <v>0</v>
      </c>
      <c r="AP192" s="138">
        <f>'[3]Relatório Empregados II'!$DM$3:$DM193</f>
        <v>0</v>
      </c>
      <c r="AQ192" s="139"/>
      <c r="AR192" s="139"/>
      <c r="AS192" s="138">
        <f>'[3]Relatório Empregados II'!$DQ193:$DQ193</f>
        <v>0</v>
      </c>
      <c r="AT192" s="167">
        <f>'[3]Relatório Empregados II'!$DT193</f>
        <v>0</v>
      </c>
      <c r="AU192" s="165">
        <f>'[3]Relatório Empregados II'!$DV193</f>
        <v>0</v>
      </c>
      <c r="AV192" s="165">
        <f>'[3]Relatório Empregados II'!$DX193</f>
        <v>0</v>
      </c>
      <c r="AW192" s="154">
        <f>'[3]Relatório Empregados II'!$DZ193</f>
        <v>0</v>
      </c>
      <c r="AX192" s="154">
        <f>'[3]Relatório Empregados II'!$EB193</f>
        <v>0</v>
      </c>
      <c r="AY192" s="165">
        <f>'[3]Relatório Empregados II'!$ED193</f>
        <v>0</v>
      </c>
      <c r="AZ192" s="154">
        <f>'[3]Relatório Empregados II'!$EH193</f>
        <v>0</v>
      </c>
      <c r="BA192" s="154">
        <f>'[3]Relatório Empregados II'!$EJ193</f>
        <v>0</v>
      </c>
    </row>
    <row r="193" spans="1:53">
      <c r="A193" s="168">
        <f>IFERROR(('[3]Relatório Empregados II'!$A194:$B194),"")</f>
        <v>0</v>
      </c>
      <c r="B193" s="140">
        <f>'[3]Relatório Empregados II'!$D194:$D194</f>
        <v>0</v>
      </c>
      <c r="C193" s="156">
        <f>'[3]Relatório Empregados II'!$G194:$G194</f>
        <v>0</v>
      </c>
      <c r="D193" s="159">
        <f>'[3]Relatório Empregados II'!$J194</f>
        <v>0</v>
      </c>
      <c r="E193" s="141">
        <f>'[3]Relatório Empregados II'!$L194:L194</f>
        <v>0</v>
      </c>
      <c r="F193" s="142">
        <f>'[3]Relatório Empregados II'!$P194:$P194</f>
        <v>0</v>
      </c>
      <c r="G193" s="171" cm="1">
        <f t="array" ref="G193">'[3]Relatório Empregados II'!$T194:T194</f>
        <v>0</v>
      </c>
      <c r="H193" s="143">
        <f>'[3]Relatório Empregados II'!$W194</f>
        <v>0</v>
      </c>
      <c r="I193" s="144">
        <f>'[3]Relatório Empregados II'!$Y194:$Y194</f>
        <v>0</v>
      </c>
      <c r="J193" s="145">
        <f>'[3]Relatório Empregados II'!$AB194:$AB194</f>
        <v>0</v>
      </c>
      <c r="K193" s="160">
        <f>'[3]Relatório Empregados II'!$AE194:$AE194</f>
        <v>0</v>
      </c>
      <c r="L193" s="161" cm="1">
        <f t="array" ref="L193">'[3]Relatório Empregados II'!$AI194:$AI194</f>
        <v>0</v>
      </c>
      <c r="M193" s="147">
        <f>'[3]Relatório Empregados II'!$AL194:$AL194</f>
        <v>0</v>
      </c>
      <c r="N193" s="148">
        <f>'[3]Relatório Empregados II'!$AP194</f>
        <v>0</v>
      </c>
      <c r="O193" s="161">
        <f>'[3]Relatório Empregados II'!$AR194</f>
        <v>0</v>
      </c>
      <c r="P193" s="149">
        <f>'[3]Relatório Empregados II'!$AT194:$AT194</f>
        <v>0</v>
      </c>
      <c r="Q193" s="150">
        <f>'[3]Relatório Empregados II'!$AX194:$AX194</f>
        <v>0</v>
      </c>
      <c r="R193" s="151">
        <f>'[3]Relatório Empregados II'!$BA194:$BA194</f>
        <v>0</v>
      </c>
      <c r="S193" s="152">
        <f>'[3]Relatório Empregados II'!$BE194:$BE194</f>
        <v>0</v>
      </c>
      <c r="T193" s="152">
        <f>'[3]Relatório Empregados II'!$BH194:$BH194</f>
        <v>0</v>
      </c>
      <c r="U193" s="146">
        <f>'[3]Relatório Empregados II'!$BK194:$BK194</f>
        <v>0</v>
      </c>
      <c r="V193" s="163">
        <f>'[3]Relatório Empregados II'!$BN194</f>
        <v>0</v>
      </c>
      <c r="W193" s="204">
        <f>'[3]Relatório Empregados II'!$BP194</f>
        <v>0</v>
      </c>
      <c r="X193" s="138">
        <f>'[3]Relatório Empregados II'!$BR194:$BR194</f>
        <v>0</v>
      </c>
      <c r="Y193" s="155">
        <f>'[3]Relatório Empregados II'!$BU194</f>
        <v>0</v>
      </c>
      <c r="Z193" s="165">
        <f>'[3]Relatório Empregados II'!$BW194:$BW194</f>
        <v>0</v>
      </c>
      <c r="AA193" s="166">
        <f>'[3]Relatório Empregados II'!$CA194:$CA194</f>
        <v>0</v>
      </c>
      <c r="AB193" s="166">
        <f>'[3]Relatório Empregados II'!$CD194:$CD194</f>
        <v>0</v>
      </c>
      <c r="AC193" s="166">
        <f>'[3]Relatório Empregados II'!$CG194:$CG194</f>
        <v>0</v>
      </c>
      <c r="AD193" s="166">
        <f>'[3]Relatório Empregados II'!$CJ194</f>
        <v>0</v>
      </c>
      <c r="AE193" s="166">
        <f>'[3]Relatório Empregados II'!$CL194</f>
        <v>0</v>
      </c>
      <c r="AF193" s="166">
        <f>'[3]Relatório Empregados II'!$CN194:$CN194</f>
        <v>0</v>
      </c>
      <c r="AG193" s="166">
        <f>'[3]Relatório Empregados II'!$CQ194</f>
        <v>0</v>
      </c>
      <c r="AH193" s="138">
        <f>'[3]Relatório Empregados II'!$CS194:$CS194</f>
        <v>0</v>
      </c>
      <c r="AI193" s="155">
        <f>'[3]Relatório Empregados II'!$CV194:$CV194</f>
        <v>0</v>
      </c>
      <c r="AJ193" s="138">
        <f>'[3]Relatório Empregados II'!$CY194:$CY194</f>
        <v>0</v>
      </c>
      <c r="AK193" s="155">
        <f>'[3]Relatório Empregados II'!$DB194:$DB194</f>
        <v>0</v>
      </c>
      <c r="AL193" s="138">
        <f>'[3]Relatório Empregados II'!$DE194:$DE194</f>
        <v>0</v>
      </c>
      <c r="AM193" s="138">
        <f>'[3]Relatório Empregados II'!$DH194</f>
        <v>0</v>
      </c>
      <c r="AN193" s="155">
        <f>'[3]Relatório Empregados II'!$DJ194</f>
        <v>0</v>
      </c>
      <c r="AO193" s="138">
        <f>'[3]Relatório Empregados II'!$DL194</f>
        <v>0</v>
      </c>
      <c r="AP193" s="138">
        <f>'[3]Relatório Empregados II'!$DM$3:$DM194</f>
        <v>0</v>
      </c>
      <c r="AQ193" s="139"/>
      <c r="AR193" s="139"/>
      <c r="AS193" s="138">
        <f>'[3]Relatório Empregados II'!$DQ194:$DQ194</f>
        <v>0</v>
      </c>
      <c r="AT193" s="167">
        <f>'[3]Relatório Empregados II'!$DT194</f>
        <v>0</v>
      </c>
      <c r="AU193" s="165">
        <f>'[3]Relatório Empregados II'!$DV194</f>
        <v>0</v>
      </c>
      <c r="AV193" s="165">
        <f>'[3]Relatório Empregados II'!$DX194</f>
        <v>0</v>
      </c>
      <c r="AW193" s="154">
        <f>'[3]Relatório Empregados II'!$DZ194</f>
        <v>0</v>
      </c>
      <c r="AX193" s="154">
        <f>'[3]Relatório Empregados II'!$EB194</f>
        <v>0</v>
      </c>
      <c r="AY193" s="165">
        <f>'[3]Relatório Empregados II'!$ED194</f>
        <v>0</v>
      </c>
      <c r="AZ193" s="154">
        <f>'[3]Relatório Empregados II'!$EH194</f>
        <v>0</v>
      </c>
      <c r="BA193" s="154">
        <f>'[3]Relatório Empregados II'!$EJ194</f>
        <v>0</v>
      </c>
    </row>
    <row r="194" spans="1:53">
      <c r="A194" s="168">
        <f>IFERROR(('[3]Relatório Empregados II'!$A195:$B195),"")</f>
        <v>0</v>
      </c>
      <c r="B194" s="140">
        <f>'[3]Relatório Empregados II'!$D195:$D195</f>
        <v>0</v>
      </c>
      <c r="C194" s="156">
        <f>'[3]Relatório Empregados II'!$G195:$G195</f>
        <v>0</v>
      </c>
      <c r="D194" s="159">
        <f>'[3]Relatório Empregados II'!$J195</f>
        <v>0</v>
      </c>
      <c r="E194" s="141">
        <f>'[3]Relatório Empregados II'!$L195:L195</f>
        <v>0</v>
      </c>
      <c r="F194" s="142">
        <f>'[3]Relatório Empregados II'!$P195:$P195</f>
        <v>0</v>
      </c>
      <c r="G194" s="171" cm="1">
        <f t="array" ref="G194">'[3]Relatório Empregados II'!$T195:T195</f>
        <v>0</v>
      </c>
      <c r="H194" s="143">
        <f>'[3]Relatório Empregados II'!$W195</f>
        <v>0</v>
      </c>
      <c r="I194" s="144">
        <f>'[3]Relatório Empregados II'!$Y195:$Y195</f>
        <v>0</v>
      </c>
      <c r="J194" s="145">
        <f>'[3]Relatório Empregados II'!$AB195:$AB195</f>
        <v>0</v>
      </c>
      <c r="K194" s="160">
        <f>'[3]Relatório Empregados II'!$AE195:$AE195</f>
        <v>0</v>
      </c>
      <c r="L194" s="161" cm="1">
        <f t="array" ref="L194">'[3]Relatório Empregados II'!$AI195:$AI195</f>
        <v>0</v>
      </c>
      <c r="M194" s="147">
        <f>'[3]Relatório Empregados II'!$AL195:$AL195</f>
        <v>0</v>
      </c>
      <c r="N194" s="148">
        <f>'[3]Relatório Empregados II'!$AP195</f>
        <v>0</v>
      </c>
      <c r="O194" s="161">
        <f>'[3]Relatório Empregados II'!$AR195</f>
        <v>0</v>
      </c>
      <c r="P194" s="149">
        <f>'[3]Relatório Empregados II'!$AT195:$AT195</f>
        <v>0</v>
      </c>
      <c r="Q194" s="150">
        <f>'[3]Relatório Empregados II'!$AX195:$AX195</f>
        <v>0</v>
      </c>
      <c r="R194" s="151">
        <f>'[3]Relatório Empregados II'!$BA195:$BA195</f>
        <v>0</v>
      </c>
      <c r="S194" s="152">
        <f>'[3]Relatório Empregados II'!$BE195:$BE195</f>
        <v>0</v>
      </c>
      <c r="T194" s="152">
        <f>'[3]Relatório Empregados II'!$BH195:$BH195</f>
        <v>0</v>
      </c>
      <c r="U194" s="146">
        <f>'[3]Relatório Empregados II'!$BK195:$BK195</f>
        <v>0</v>
      </c>
      <c r="V194" s="163">
        <f>'[3]Relatório Empregados II'!$BN195</f>
        <v>0</v>
      </c>
      <c r="W194" s="204">
        <f>'[3]Relatório Empregados II'!$BP195</f>
        <v>0</v>
      </c>
      <c r="X194" s="138">
        <f>'[3]Relatório Empregados II'!$BR195:$BR195</f>
        <v>0</v>
      </c>
      <c r="Y194" s="155">
        <f>'[3]Relatório Empregados II'!$BU195</f>
        <v>0</v>
      </c>
      <c r="Z194" s="165">
        <f>'[3]Relatório Empregados II'!$BW195:$BW195</f>
        <v>0</v>
      </c>
      <c r="AA194" s="166">
        <f>'[3]Relatório Empregados II'!$CA195:$CA195</f>
        <v>0</v>
      </c>
      <c r="AB194" s="166">
        <f>'[3]Relatório Empregados II'!$CD195:$CD195</f>
        <v>0</v>
      </c>
      <c r="AC194" s="166">
        <f>'[3]Relatório Empregados II'!$CG195:$CG195</f>
        <v>0</v>
      </c>
      <c r="AD194" s="166">
        <f>'[3]Relatório Empregados II'!$CJ195</f>
        <v>0</v>
      </c>
      <c r="AE194" s="166">
        <f>'[3]Relatório Empregados II'!$CL195</f>
        <v>0</v>
      </c>
      <c r="AF194" s="166">
        <f>'[3]Relatório Empregados II'!$CN195:$CN195</f>
        <v>0</v>
      </c>
      <c r="AG194" s="166">
        <f>'[3]Relatório Empregados II'!$CQ195</f>
        <v>0</v>
      </c>
      <c r="AH194" s="138">
        <f>'[3]Relatório Empregados II'!$CS195:$CS195</f>
        <v>0</v>
      </c>
      <c r="AI194" s="155">
        <f>'[3]Relatório Empregados II'!$CV195:$CV195</f>
        <v>0</v>
      </c>
      <c r="AJ194" s="138">
        <f>'[3]Relatório Empregados II'!$CY195:$CY195</f>
        <v>0</v>
      </c>
      <c r="AK194" s="155">
        <f>'[3]Relatório Empregados II'!$DB195:$DB195</f>
        <v>0</v>
      </c>
      <c r="AL194" s="138">
        <f>'[3]Relatório Empregados II'!$DE195:$DE195</f>
        <v>0</v>
      </c>
      <c r="AM194" s="138">
        <f>'[3]Relatório Empregados II'!$DH195</f>
        <v>0</v>
      </c>
      <c r="AN194" s="155">
        <f>'[3]Relatório Empregados II'!$DJ195</f>
        <v>0</v>
      </c>
      <c r="AO194" s="138">
        <f>'[3]Relatório Empregados II'!$DL195</f>
        <v>0</v>
      </c>
      <c r="AP194" s="138">
        <f>'[3]Relatório Empregados II'!$DM$3:$DM195</f>
        <v>0</v>
      </c>
      <c r="AQ194" s="139"/>
      <c r="AR194" s="139"/>
      <c r="AS194" s="138">
        <f>'[3]Relatório Empregados II'!$DQ195:$DQ195</f>
        <v>0</v>
      </c>
      <c r="AT194" s="167">
        <f>'[3]Relatório Empregados II'!$DT195</f>
        <v>0</v>
      </c>
      <c r="AU194" s="165">
        <f>'[3]Relatório Empregados II'!$DV195</f>
        <v>0</v>
      </c>
      <c r="AV194" s="165">
        <f>'[3]Relatório Empregados II'!$DX195</f>
        <v>0</v>
      </c>
      <c r="AW194" s="154">
        <f>'[3]Relatório Empregados II'!$DZ195</f>
        <v>0</v>
      </c>
      <c r="AX194" s="154">
        <f>'[3]Relatório Empregados II'!$EB195</f>
        <v>0</v>
      </c>
      <c r="AY194" s="165">
        <f>'[3]Relatório Empregados II'!$ED195</f>
        <v>0</v>
      </c>
      <c r="AZ194" s="154">
        <f>'[3]Relatório Empregados II'!$EH195</f>
        <v>0</v>
      </c>
      <c r="BA194" s="154">
        <f>'[3]Relatório Empregados II'!$EJ195</f>
        <v>0</v>
      </c>
    </row>
    <row r="195" spans="1:53">
      <c r="A195" s="168">
        <f>IFERROR(('[3]Relatório Empregados II'!$A196:$B196),"")</f>
        <v>0</v>
      </c>
      <c r="B195" s="140">
        <f>'[3]Relatório Empregados II'!$D196:$D196</f>
        <v>0</v>
      </c>
      <c r="C195" s="156">
        <f>'[3]Relatório Empregados II'!$G196:$G196</f>
        <v>0</v>
      </c>
      <c r="D195" s="159">
        <f>'[3]Relatório Empregados II'!$J196</f>
        <v>0</v>
      </c>
      <c r="E195" s="141">
        <f>'[3]Relatório Empregados II'!$L196:L196</f>
        <v>0</v>
      </c>
      <c r="F195" s="142">
        <f>'[3]Relatório Empregados II'!$P196:$P196</f>
        <v>0</v>
      </c>
      <c r="G195" s="171" cm="1">
        <f t="array" ref="G195">'[3]Relatório Empregados II'!$T196:T196</f>
        <v>0</v>
      </c>
      <c r="H195" s="143">
        <f>'[3]Relatório Empregados II'!$W196</f>
        <v>0</v>
      </c>
      <c r="I195" s="144">
        <f>'[3]Relatório Empregados II'!$Y196:$Y196</f>
        <v>0</v>
      </c>
      <c r="J195" s="145">
        <f>'[3]Relatório Empregados II'!$AB196:$AB196</f>
        <v>0</v>
      </c>
      <c r="K195" s="160">
        <f>'[3]Relatório Empregados II'!$AE196:$AE196</f>
        <v>0</v>
      </c>
      <c r="L195" s="161" cm="1">
        <f t="array" ref="L195">'[3]Relatório Empregados II'!$AI196:$AI196</f>
        <v>0</v>
      </c>
      <c r="M195" s="147">
        <f>'[3]Relatório Empregados II'!$AL196:$AL196</f>
        <v>0</v>
      </c>
      <c r="N195" s="148">
        <f>'[3]Relatório Empregados II'!$AP196</f>
        <v>0</v>
      </c>
      <c r="O195" s="161">
        <f>'[3]Relatório Empregados II'!$AR196</f>
        <v>0</v>
      </c>
      <c r="P195" s="149">
        <f>'[3]Relatório Empregados II'!$AT196:$AT196</f>
        <v>0</v>
      </c>
      <c r="Q195" s="150">
        <f>'[3]Relatório Empregados II'!$AX196:$AX196</f>
        <v>0</v>
      </c>
      <c r="R195" s="151">
        <f>'[3]Relatório Empregados II'!$BA196:$BA196</f>
        <v>0</v>
      </c>
      <c r="S195" s="152">
        <f>'[3]Relatório Empregados II'!$BE196:$BE196</f>
        <v>0</v>
      </c>
      <c r="T195" s="152">
        <f>'[3]Relatório Empregados II'!$BH196:$BH196</f>
        <v>0</v>
      </c>
      <c r="U195" s="146">
        <f>'[3]Relatório Empregados II'!$BK196:$BK196</f>
        <v>0</v>
      </c>
      <c r="V195" s="163">
        <f>'[3]Relatório Empregados II'!$BN196</f>
        <v>0</v>
      </c>
      <c r="W195" s="204">
        <f>'[3]Relatório Empregados II'!$BP196</f>
        <v>0</v>
      </c>
      <c r="X195" s="138">
        <f>'[3]Relatório Empregados II'!$BR196:$BR196</f>
        <v>0</v>
      </c>
      <c r="Y195" s="155">
        <f>'[3]Relatório Empregados II'!$BU196</f>
        <v>0</v>
      </c>
      <c r="Z195" s="165">
        <f>'[3]Relatório Empregados II'!$BW196:$BW196</f>
        <v>0</v>
      </c>
      <c r="AA195" s="166">
        <f>'[3]Relatório Empregados II'!$CA196:$CA196</f>
        <v>0</v>
      </c>
      <c r="AB195" s="166">
        <f>'[3]Relatório Empregados II'!$CD196:$CD196</f>
        <v>0</v>
      </c>
      <c r="AC195" s="166">
        <f>'[3]Relatório Empregados II'!$CG196:$CG196</f>
        <v>0</v>
      </c>
      <c r="AD195" s="166">
        <f>'[3]Relatório Empregados II'!$CJ196</f>
        <v>0</v>
      </c>
      <c r="AE195" s="166">
        <f>'[3]Relatório Empregados II'!$CL196</f>
        <v>0</v>
      </c>
      <c r="AF195" s="166">
        <f>'[3]Relatório Empregados II'!$CN196:$CN196</f>
        <v>0</v>
      </c>
      <c r="AG195" s="166">
        <f>'[3]Relatório Empregados II'!$CQ196</f>
        <v>0</v>
      </c>
      <c r="AH195" s="138">
        <f>'[3]Relatório Empregados II'!$CS196:$CS196</f>
        <v>0</v>
      </c>
      <c r="AI195" s="155">
        <f>'[3]Relatório Empregados II'!$CV196:$CV196</f>
        <v>0</v>
      </c>
      <c r="AJ195" s="138">
        <f>'[3]Relatório Empregados II'!$CY196:$CY196</f>
        <v>0</v>
      </c>
      <c r="AK195" s="155">
        <f>'[3]Relatório Empregados II'!$DB196:$DB196</f>
        <v>0</v>
      </c>
      <c r="AL195" s="138">
        <f>'[3]Relatório Empregados II'!$DE196:$DE196</f>
        <v>0</v>
      </c>
      <c r="AM195" s="138">
        <f>'[3]Relatório Empregados II'!$DH196</f>
        <v>0</v>
      </c>
      <c r="AN195" s="155">
        <f>'[3]Relatório Empregados II'!$DJ196</f>
        <v>0</v>
      </c>
      <c r="AO195" s="138">
        <f>'[3]Relatório Empregados II'!$DL196</f>
        <v>0</v>
      </c>
      <c r="AP195" s="138">
        <f>'[3]Relatório Empregados II'!$DM$3:$DM196</f>
        <v>0</v>
      </c>
      <c r="AQ195" s="139"/>
      <c r="AR195" s="139"/>
      <c r="AS195" s="138">
        <f>'[3]Relatório Empregados II'!$DQ196:$DQ196</f>
        <v>0</v>
      </c>
      <c r="AT195" s="167">
        <f>'[3]Relatório Empregados II'!$DT196</f>
        <v>0</v>
      </c>
      <c r="AU195" s="165">
        <f>'[3]Relatório Empregados II'!$DV196</f>
        <v>0</v>
      </c>
      <c r="AV195" s="165">
        <f>'[3]Relatório Empregados II'!$DX196</f>
        <v>0</v>
      </c>
      <c r="AW195" s="154">
        <f>'[3]Relatório Empregados II'!$DZ196</f>
        <v>0</v>
      </c>
      <c r="AX195" s="154">
        <f>'[3]Relatório Empregados II'!$EB196</f>
        <v>0</v>
      </c>
      <c r="AY195" s="165">
        <f>'[3]Relatório Empregados II'!$ED196</f>
        <v>0</v>
      </c>
      <c r="AZ195" s="154">
        <f>'[3]Relatório Empregados II'!$EH196</f>
        <v>0</v>
      </c>
      <c r="BA195" s="154">
        <f>'[3]Relatório Empregados II'!$EJ196</f>
        <v>0</v>
      </c>
    </row>
    <row r="196" spans="1:53">
      <c r="A196" s="168">
        <f>IFERROR(('[3]Relatório Empregados II'!$A197:$B197),"")</f>
        <v>0</v>
      </c>
      <c r="B196" s="140">
        <f>'[3]Relatório Empregados II'!$D197:$D197</f>
        <v>0</v>
      </c>
      <c r="C196" s="156">
        <f>'[3]Relatório Empregados II'!$G197:$G197</f>
        <v>0</v>
      </c>
      <c r="D196" s="159">
        <f>'[3]Relatório Empregados II'!$J197</f>
        <v>0</v>
      </c>
      <c r="E196" s="141">
        <f>'[3]Relatório Empregados II'!$L197:L197</f>
        <v>0</v>
      </c>
      <c r="F196" s="142">
        <f>'[3]Relatório Empregados II'!$P197:$P197</f>
        <v>0</v>
      </c>
      <c r="G196" s="171" cm="1">
        <f t="array" ref="G196">'[3]Relatório Empregados II'!$T197:T197</f>
        <v>0</v>
      </c>
      <c r="H196" s="143">
        <f>'[3]Relatório Empregados II'!$W197</f>
        <v>0</v>
      </c>
      <c r="I196" s="144">
        <f>'[3]Relatório Empregados II'!$Y197:$Y197</f>
        <v>0</v>
      </c>
      <c r="J196" s="145">
        <f>'[3]Relatório Empregados II'!$AB197:$AB197</f>
        <v>0</v>
      </c>
      <c r="K196" s="160">
        <f>'[3]Relatório Empregados II'!$AE197:$AE197</f>
        <v>0</v>
      </c>
      <c r="L196" s="161" cm="1">
        <f t="array" ref="L196">'[3]Relatório Empregados II'!$AI197:$AI197</f>
        <v>0</v>
      </c>
      <c r="M196" s="147">
        <f>'[3]Relatório Empregados II'!$AL197:$AL197</f>
        <v>0</v>
      </c>
      <c r="N196" s="148">
        <f>'[3]Relatório Empregados II'!$AP197</f>
        <v>0</v>
      </c>
      <c r="O196" s="161">
        <f>'[3]Relatório Empregados II'!$AR197</f>
        <v>0</v>
      </c>
      <c r="P196" s="149">
        <f>'[3]Relatório Empregados II'!$AT197:$AT197</f>
        <v>0</v>
      </c>
      <c r="Q196" s="150">
        <f>'[3]Relatório Empregados II'!$AX197:$AX197</f>
        <v>0</v>
      </c>
      <c r="R196" s="151">
        <f>'[3]Relatório Empregados II'!$BA197:$BA197</f>
        <v>0</v>
      </c>
      <c r="S196" s="152">
        <f>'[3]Relatório Empregados II'!$BE197:$BE197</f>
        <v>0</v>
      </c>
      <c r="T196" s="152">
        <f>'[3]Relatório Empregados II'!$BH197:$BH197</f>
        <v>0</v>
      </c>
      <c r="U196" s="146">
        <f>'[3]Relatório Empregados II'!$BK197:$BK197</f>
        <v>0</v>
      </c>
      <c r="V196" s="163">
        <f>'[3]Relatório Empregados II'!$BN197</f>
        <v>0</v>
      </c>
      <c r="W196" s="204">
        <f>'[3]Relatório Empregados II'!$BP197</f>
        <v>0</v>
      </c>
      <c r="X196" s="138">
        <f>'[3]Relatório Empregados II'!$BR197:$BR197</f>
        <v>0</v>
      </c>
      <c r="Y196" s="155">
        <f>'[3]Relatório Empregados II'!$BU197</f>
        <v>0</v>
      </c>
      <c r="Z196" s="165">
        <f>'[3]Relatório Empregados II'!$BW197:$BW197</f>
        <v>0</v>
      </c>
      <c r="AA196" s="166">
        <f>'[3]Relatório Empregados II'!$CA197:$CA197</f>
        <v>0</v>
      </c>
      <c r="AB196" s="166">
        <f>'[3]Relatório Empregados II'!$CD197:$CD197</f>
        <v>0</v>
      </c>
      <c r="AC196" s="166">
        <f>'[3]Relatório Empregados II'!$CG197:$CG197</f>
        <v>0</v>
      </c>
      <c r="AD196" s="166">
        <f>'[3]Relatório Empregados II'!$CJ197</f>
        <v>0</v>
      </c>
      <c r="AE196" s="166">
        <f>'[3]Relatório Empregados II'!$CL197</f>
        <v>0</v>
      </c>
      <c r="AF196" s="166">
        <f>'[3]Relatório Empregados II'!$CN197:$CN197</f>
        <v>0</v>
      </c>
      <c r="AG196" s="166">
        <f>'[3]Relatório Empregados II'!$CQ197</f>
        <v>0</v>
      </c>
      <c r="AH196" s="138">
        <f>'[3]Relatório Empregados II'!$CS197:$CS197</f>
        <v>0</v>
      </c>
      <c r="AI196" s="155">
        <f>'[3]Relatório Empregados II'!$CV197:$CV197</f>
        <v>0</v>
      </c>
      <c r="AJ196" s="138">
        <f>'[3]Relatório Empregados II'!$CY197:$CY197</f>
        <v>0</v>
      </c>
      <c r="AK196" s="155">
        <f>'[3]Relatório Empregados II'!$DB197:$DB197</f>
        <v>0</v>
      </c>
      <c r="AL196" s="138">
        <f>'[3]Relatório Empregados II'!$DE197:$DE197</f>
        <v>0</v>
      </c>
      <c r="AM196" s="138">
        <f>'[3]Relatório Empregados II'!$DH197</f>
        <v>0</v>
      </c>
      <c r="AN196" s="155">
        <f>'[3]Relatório Empregados II'!$DJ197</f>
        <v>0</v>
      </c>
      <c r="AO196" s="138">
        <f>'[3]Relatório Empregados II'!$DL197</f>
        <v>0</v>
      </c>
      <c r="AP196" s="138">
        <f>'[3]Relatório Empregados II'!$DM$3:$DM197</f>
        <v>0</v>
      </c>
      <c r="AQ196" s="139"/>
      <c r="AR196" s="139"/>
      <c r="AS196" s="138">
        <f>'[3]Relatório Empregados II'!$DQ197:$DQ197</f>
        <v>0</v>
      </c>
      <c r="AT196" s="167">
        <f>'[3]Relatório Empregados II'!$DT197</f>
        <v>0</v>
      </c>
      <c r="AU196" s="165">
        <f>'[3]Relatório Empregados II'!$DV197</f>
        <v>0</v>
      </c>
      <c r="AV196" s="165">
        <f>'[3]Relatório Empregados II'!$DX197</f>
        <v>0</v>
      </c>
      <c r="AW196" s="154">
        <f>'[3]Relatório Empregados II'!$DZ197</f>
        <v>0</v>
      </c>
      <c r="AX196" s="154">
        <f>'[3]Relatório Empregados II'!$EB197</f>
        <v>0</v>
      </c>
      <c r="AY196" s="165">
        <f>'[3]Relatório Empregados II'!$ED197</f>
        <v>0</v>
      </c>
      <c r="AZ196" s="154">
        <f>'[3]Relatório Empregados II'!$EH197</f>
        <v>0</v>
      </c>
      <c r="BA196" s="154">
        <f>'[3]Relatório Empregados II'!$EJ197</f>
        <v>0</v>
      </c>
    </row>
    <row r="197" spans="1:53">
      <c r="A197" s="168">
        <f>IFERROR(('[3]Relatório Empregados II'!$A198:$B198),"")</f>
        <v>0</v>
      </c>
      <c r="B197" s="140">
        <f>'[3]Relatório Empregados II'!$D198:$D198</f>
        <v>0</v>
      </c>
      <c r="C197" s="156">
        <f>'[3]Relatório Empregados II'!$G198:$G198</f>
        <v>0</v>
      </c>
      <c r="D197" s="159">
        <f>'[3]Relatório Empregados II'!$J198</f>
        <v>0</v>
      </c>
      <c r="E197" s="141">
        <f>'[3]Relatório Empregados II'!$L198:L198</f>
        <v>0</v>
      </c>
      <c r="F197" s="142">
        <f>'[3]Relatório Empregados II'!$P198:$P198</f>
        <v>0</v>
      </c>
      <c r="G197" s="171" cm="1">
        <f t="array" ref="G197">'[3]Relatório Empregados II'!$T198:T198</f>
        <v>0</v>
      </c>
      <c r="H197" s="143">
        <f>'[3]Relatório Empregados II'!$W198</f>
        <v>0</v>
      </c>
      <c r="I197" s="144">
        <f>'[3]Relatório Empregados II'!$Y198:$Y198</f>
        <v>0</v>
      </c>
      <c r="J197" s="145">
        <f>'[3]Relatório Empregados II'!$AB198:$AB198</f>
        <v>0</v>
      </c>
      <c r="K197" s="160">
        <f>'[3]Relatório Empregados II'!$AE198:$AE198</f>
        <v>0</v>
      </c>
      <c r="L197" s="161" cm="1">
        <f t="array" ref="L197">'[3]Relatório Empregados II'!$AI198:$AI198</f>
        <v>0</v>
      </c>
      <c r="M197" s="147">
        <f>'[3]Relatório Empregados II'!$AL198:$AL198</f>
        <v>0</v>
      </c>
      <c r="N197" s="148">
        <f>'[3]Relatório Empregados II'!$AP198</f>
        <v>0</v>
      </c>
      <c r="O197" s="161">
        <f>'[3]Relatório Empregados II'!$AR198</f>
        <v>0</v>
      </c>
      <c r="P197" s="149">
        <f>'[3]Relatório Empregados II'!$AT198:$AT198</f>
        <v>0</v>
      </c>
      <c r="Q197" s="150">
        <f>'[3]Relatório Empregados II'!$AX198:$AX198</f>
        <v>0</v>
      </c>
      <c r="R197" s="151">
        <f>'[3]Relatório Empregados II'!$BA198:$BA198</f>
        <v>0</v>
      </c>
      <c r="S197" s="152">
        <f>'[3]Relatório Empregados II'!$BE198:$BE198</f>
        <v>0</v>
      </c>
      <c r="T197" s="152">
        <f>'[3]Relatório Empregados II'!$BH198:$BH198</f>
        <v>0</v>
      </c>
      <c r="U197" s="146">
        <f>'[3]Relatório Empregados II'!$BK198:$BK198</f>
        <v>0</v>
      </c>
      <c r="V197" s="163">
        <f>'[3]Relatório Empregados II'!$BN198</f>
        <v>0</v>
      </c>
      <c r="W197" s="204">
        <f>'[3]Relatório Empregados II'!$BP198</f>
        <v>0</v>
      </c>
      <c r="X197" s="138">
        <f>'[3]Relatório Empregados II'!$BR198:$BR198</f>
        <v>0</v>
      </c>
      <c r="Y197" s="155">
        <f>'[3]Relatório Empregados II'!$BU198</f>
        <v>0</v>
      </c>
      <c r="Z197" s="165">
        <f>'[3]Relatório Empregados II'!$BW198:$BW198</f>
        <v>0</v>
      </c>
      <c r="AA197" s="166">
        <f>'[3]Relatório Empregados II'!$CA198:$CA198</f>
        <v>0</v>
      </c>
      <c r="AB197" s="166">
        <f>'[3]Relatório Empregados II'!$CD198:$CD198</f>
        <v>0</v>
      </c>
      <c r="AC197" s="166">
        <f>'[3]Relatório Empregados II'!$CG198:$CG198</f>
        <v>0</v>
      </c>
      <c r="AD197" s="166">
        <f>'[3]Relatório Empregados II'!$CJ198</f>
        <v>0</v>
      </c>
      <c r="AE197" s="166">
        <f>'[3]Relatório Empregados II'!$CL198</f>
        <v>0</v>
      </c>
      <c r="AF197" s="166">
        <f>'[3]Relatório Empregados II'!$CN198:$CN198</f>
        <v>0</v>
      </c>
      <c r="AG197" s="166">
        <f>'[3]Relatório Empregados II'!$CQ198</f>
        <v>0</v>
      </c>
      <c r="AH197" s="138">
        <f>'[3]Relatório Empregados II'!$CS198:$CS198</f>
        <v>0</v>
      </c>
      <c r="AI197" s="155">
        <f>'[3]Relatório Empregados II'!$CV198:$CV198</f>
        <v>0</v>
      </c>
      <c r="AJ197" s="138">
        <f>'[3]Relatório Empregados II'!$CY198:$CY198</f>
        <v>0</v>
      </c>
      <c r="AK197" s="155">
        <f>'[3]Relatório Empregados II'!$DB198:$DB198</f>
        <v>0</v>
      </c>
      <c r="AL197" s="138">
        <f>'[3]Relatório Empregados II'!$DE198:$DE198</f>
        <v>0</v>
      </c>
      <c r="AM197" s="138">
        <f>'[3]Relatório Empregados II'!$DH198</f>
        <v>0</v>
      </c>
      <c r="AN197" s="155">
        <f>'[3]Relatório Empregados II'!$DJ198</f>
        <v>0</v>
      </c>
      <c r="AO197" s="138">
        <f>'[3]Relatório Empregados II'!$DL198</f>
        <v>0</v>
      </c>
      <c r="AP197" s="138">
        <f>'[3]Relatório Empregados II'!$DM$3:$DM198</f>
        <v>0</v>
      </c>
      <c r="AQ197" s="139"/>
      <c r="AR197" s="139"/>
      <c r="AS197" s="138">
        <f>'[3]Relatório Empregados II'!$DQ198:$DQ198</f>
        <v>0</v>
      </c>
      <c r="AT197" s="167">
        <f>'[3]Relatório Empregados II'!$DT198</f>
        <v>0</v>
      </c>
      <c r="AU197" s="165">
        <f>'[3]Relatório Empregados II'!$DV198</f>
        <v>0</v>
      </c>
      <c r="AV197" s="165">
        <f>'[3]Relatório Empregados II'!$DX198</f>
        <v>0</v>
      </c>
      <c r="AW197" s="154">
        <f>'[3]Relatório Empregados II'!$DZ198</f>
        <v>0</v>
      </c>
      <c r="AX197" s="154">
        <f>'[3]Relatório Empregados II'!$EB198</f>
        <v>0</v>
      </c>
      <c r="AY197" s="165">
        <f>'[3]Relatório Empregados II'!$ED198</f>
        <v>0</v>
      </c>
      <c r="AZ197" s="154">
        <f>'[3]Relatório Empregados II'!$EH198</f>
        <v>0</v>
      </c>
      <c r="BA197" s="154">
        <f>'[3]Relatório Empregados II'!$EJ198</f>
        <v>0</v>
      </c>
    </row>
    <row r="198" spans="1:53">
      <c r="A198" s="168">
        <f>IFERROR(('[3]Relatório Empregados II'!$A199:$B199),"")</f>
        <v>0</v>
      </c>
      <c r="B198" s="140">
        <f>'[3]Relatório Empregados II'!$D199:$D199</f>
        <v>0</v>
      </c>
      <c r="C198" s="156">
        <f>'[3]Relatório Empregados II'!$G199:$G199</f>
        <v>0</v>
      </c>
      <c r="D198" s="159">
        <f>'[3]Relatório Empregados II'!$J199</f>
        <v>0</v>
      </c>
      <c r="E198" s="141">
        <f>'[3]Relatório Empregados II'!$L199:L199</f>
        <v>0</v>
      </c>
      <c r="F198" s="142">
        <f>'[3]Relatório Empregados II'!$P199:$P199</f>
        <v>0</v>
      </c>
      <c r="G198" s="171" cm="1">
        <f t="array" ref="G198">'[3]Relatório Empregados II'!$T199:T199</f>
        <v>0</v>
      </c>
      <c r="H198" s="143">
        <f>'[3]Relatório Empregados II'!$W199</f>
        <v>0</v>
      </c>
      <c r="I198" s="144">
        <f>'[3]Relatório Empregados II'!$Y199:$Y199</f>
        <v>0</v>
      </c>
      <c r="J198" s="145">
        <f>'[3]Relatório Empregados II'!$AB199:$AB199</f>
        <v>0</v>
      </c>
      <c r="K198" s="160">
        <f>'[3]Relatório Empregados II'!$AE199:$AE199</f>
        <v>0</v>
      </c>
      <c r="L198" s="161" cm="1">
        <f t="array" ref="L198">'[3]Relatório Empregados II'!$AI199:$AI199</f>
        <v>0</v>
      </c>
      <c r="M198" s="147">
        <f>'[3]Relatório Empregados II'!$AL199:$AL199</f>
        <v>0</v>
      </c>
      <c r="N198" s="148">
        <f>'[3]Relatório Empregados II'!$AP199</f>
        <v>0</v>
      </c>
      <c r="O198" s="161">
        <f>'[3]Relatório Empregados II'!$AR199</f>
        <v>0</v>
      </c>
      <c r="P198" s="149">
        <f>'[3]Relatório Empregados II'!$AT199:$AT199</f>
        <v>0</v>
      </c>
      <c r="Q198" s="150">
        <f>'[3]Relatório Empregados II'!$AX199:$AX199</f>
        <v>0</v>
      </c>
      <c r="R198" s="151">
        <f>'[3]Relatório Empregados II'!$BA199:$BA199</f>
        <v>0</v>
      </c>
      <c r="S198" s="152">
        <f>'[3]Relatório Empregados II'!$BE199:$BE199</f>
        <v>0</v>
      </c>
      <c r="T198" s="152">
        <f>'[3]Relatório Empregados II'!$BH199:$BH199</f>
        <v>0</v>
      </c>
      <c r="U198" s="146">
        <f>'[3]Relatório Empregados II'!$BK199:$BK199</f>
        <v>0</v>
      </c>
      <c r="V198" s="163">
        <f>'[3]Relatório Empregados II'!$BN199</f>
        <v>0</v>
      </c>
      <c r="W198" s="204">
        <f>'[3]Relatório Empregados II'!$BP199</f>
        <v>0</v>
      </c>
      <c r="X198" s="138">
        <f>'[3]Relatório Empregados II'!$BR199:$BR199</f>
        <v>0</v>
      </c>
      <c r="Y198" s="155">
        <f>'[3]Relatório Empregados II'!$BU199</f>
        <v>0</v>
      </c>
      <c r="Z198" s="165">
        <f>'[3]Relatório Empregados II'!$BW199:$BW199</f>
        <v>0</v>
      </c>
      <c r="AA198" s="166">
        <f>'[3]Relatório Empregados II'!$CA199:$CA199</f>
        <v>0</v>
      </c>
      <c r="AB198" s="166">
        <f>'[3]Relatório Empregados II'!$CD199:$CD199</f>
        <v>0</v>
      </c>
      <c r="AC198" s="166">
        <f>'[3]Relatório Empregados II'!$CG199:$CG199</f>
        <v>0</v>
      </c>
      <c r="AD198" s="166">
        <f>'[3]Relatório Empregados II'!$CJ199</f>
        <v>0</v>
      </c>
      <c r="AE198" s="166">
        <f>'[3]Relatório Empregados II'!$CL199</f>
        <v>0</v>
      </c>
      <c r="AF198" s="166">
        <f>'[3]Relatório Empregados II'!$CN199:$CN199</f>
        <v>0</v>
      </c>
      <c r="AG198" s="166">
        <f>'[3]Relatório Empregados II'!$CQ199</f>
        <v>0</v>
      </c>
      <c r="AH198" s="138">
        <f>'[3]Relatório Empregados II'!$CS199:$CS199</f>
        <v>0</v>
      </c>
      <c r="AI198" s="155">
        <f>'[3]Relatório Empregados II'!$CV199:$CV199</f>
        <v>0</v>
      </c>
      <c r="AJ198" s="138">
        <f>'[3]Relatório Empregados II'!$CY199:$CY199</f>
        <v>0</v>
      </c>
      <c r="AK198" s="155">
        <f>'[3]Relatório Empregados II'!$DB199:$DB199</f>
        <v>0</v>
      </c>
      <c r="AL198" s="138">
        <f>'[3]Relatório Empregados II'!$DE199:$DE199</f>
        <v>0</v>
      </c>
      <c r="AM198" s="138">
        <f>'[3]Relatório Empregados II'!$DH199</f>
        <v>0</v>
      </c>
      <c r="AN198" s="155">
        <f>'[3]Relatório Empregados II'!$DJ199</f>
        <v>0</v>
      </c>
      <c r="AO198" s="138">
        <f>'[3]Relatório Empregados II'!$DL199</f>
        <v>0</v>
      </c>
      <c r="AP198" s="138">
        <f>'[3]Relatório Empregados II'!$DM$3:$DM199</f>
        <v>0</v>
      </c>
      <c r="AQ198" s="139"/>
      <c r="AR198" s="139"/>
      <c r="AS198" s="138">
        <f>'[3]Relatório Empregados II'!$DQ199:$DQ199</f>
        <v>0</v>
      </c>
      <c r="AT198" s="167">
        <f>'[3]Relatório Empregados II'!$DT199</f>
        <v>0</v>
      </c>
      <c r="AU198" s="165">
        <f>'[3]Relatório Empregados II'!$DV199</f>
        <v>0</v>
      </c>
      <c r="AV198" s="165">
        <f>'[3]Relatório Empregados II'!$DX199</f>
        <v>0</v>
      </c>
      <c r="AW198" s="154">
        <f>'[3]Relatório Empregados II'!$DZ199</f>
        <v>0</v>
      </c>
      <c r="AX198" s="154">
        <f>'[3]Relatório Empregados II'!$EB199</f>
        <v>0</v>
      </c>
      <c r="AY198" s="165">
        <f>'[3]Relatório Empregados II'!$ED199</f>
        <v>0</v>
      </c>
      <c r="AZ198" s="154">
        <f>'[3]Relatório Empregados II'!$EH199</f>
        <v>0</v>
      </c>
      <c r="BA198" s="154">
        <f>'[3]Relatório Empregados II'!$EJ199</f>
        <v>0</v>
      </c>
    </row>
    <row r="199" spans="1:53">
      <c r="A199" s="168">
        <f>IFERROR(('[3]Relatório Empregados II'!$A200:$B200),"")</f>
        <v>0</v>
      </c>
      <c r="B199" s="140">
        <f>'[3]Relatório Empregados II'!$D200:$D200</f>
        <v>0</v>
      </c>
      <c r="C199" s="156">
        <f>'[3]Relatório Empregados II'!$G200:$G200</f>
        <v>0</v>
      </c>
      <c r="D199" s="159">
        <f>'[3]Relatório Empregados II'!$J200</f>
        <v>0</v>
      </c>
      <c r="E199" s="141">
        <f>'[3]Relatório Empregados II'!$L200:L200</f>
        <v>0</v>
      </c>
      <c r="F199" s="142">
        <f>'[3]Relatório Empregados II'!$P200:$P200</f>
        <v>0</v>
      </c>
      <c r="G199" s="171" cm="1">
        <f t="array" ref="G199">'[3]Relatório Empregados II'!$T200:T200</f>
        <v>0</v>
      </c>
      <c r="H199" s="143">
        <f>'[3]Relatório Empregados II'!$W200</f>
        <v>0</v>
      </c>
      <c r="I199" s="144">
        <f>'[3]Relatório Empregados II'!$Y200:$Y200</f>
        <v>0</v>
      </c>
      <c r="J199" s="145">
        <f>'[3]Relatório Empregados II'!$AB200:$AB200</f>
        <v>0</v>
      </c>
      <c r="K199" s="160">
        <f>'[3]Relatório Empregados II'!$AE200:$AE200</f>
        <v>0</v>
      </c>
      <c r="L199" s="161" cm="1">
        <f t="array" ref="L199">'[3]Relatório Empregados II'!$AI200:$AI200</f>
        <v>0</v>
      </c>
      <c r="M199" s="147">
        <f>'[3]Relatório Empregados II'!$AL200:$AL200</f>
        <v>0</v>
      </c>
      <c r="N199" s="148">
        <f>'[3]Relatório Empregados II'!$AP200</f>
        <v>0</v>
      </c>
      <c r="O199" s="161">
        <f>'[3]Relatório Empregados II'!$AR200</f>
        <v>0</v>
      </c>
      <c r="P199" s="149">
        <f>'[3]Relatório Empregados II'!$AT200:$AT200</f>
        <v>0</v>
      </c>
      <c r="Q199" s="150">
        <f>'[3]Relatório Empregados II'!$AX200:$AX200</f>
        <v>0</v>
      </c>
      <c r="R199" s="151">
        <f>'[3]Relatório Empregados II'!$BA200:$BA200</f>
        <v>0</v>
      </c>
      <c r="S199" s="152">
        <f>'[3]Relatório Empregados II'!$BE200:$BE200</f>
        <v>0</v>
      </c>
      <c r="T199" s="152">
        <f>'[3]Relatório Empregados II'!$BH200:$BH200</f>
        <v>0</v>
      </c>
      <c r="U199" s="146">
        <f>'[3]Relatório Empregados II'!$BK200:$BK200</f>
        <v>0</v>
      </c>
      <c r="V199" s="163">
        <f>'[3]Relatório Empregados II'!$BN200</f>
        <v>0</v>
      </c>
      <c r="W199" s="204">
        <f>'[3]Relatório Empregados II'!$BP200</f>
        <v>0</v>
      </c>
      <c r="X199" s="138">
        <f>'[3]Relatório Empregados II'!$BR200:$BR200</f>
        <v>0</v>
      </c>
      <c r="Y199" s="155">
        <f>'[3]Relatório Empregados II'!$BU200</f>
        <v>0</v>
      </c>
      <c r="Z199" s="165">
        <f>'[3]Relatório Empregados II'!$BW200:$BW200</f>
        <v>0</v>
      </c>
      <c r="AA199" s="166">
        <f>'[3]Relatório Empregados II'!$CA200:$CA200</f>
        <v>0</v>
      </c>
      <c r="AB199" s="166">
        <f>'[3]Relatório Empregados II'!$CD200:$CD200</f>
        <v>0</v>
      </c>
      <c r="AC199" s="166">
        <f>'[3]Relatório Empregados II'!$CG200:$CG200</f>
        <v>0</v>
      </c>
      <c r="AD199" s="166">
        <f>'[3]Relatório Empregados II'!$CJ200</f>
        <v>0</v>
      </c>
      <c r="AE199" s="166">
        <f>'[3]Relatório Empregados II'!$CL200</f>
        <v>0</v>
      </c>
      <c r="AF199" s="166">
        <f>'[3]Relatório Empregados II'!$CN200:$CN200</f>
        <v>0</v>
      </c>
      <c r="AG199" s="166">
        <f>'[3]Relatório Empregados II'!$CQ200</f>
        <v>0</v>
      </c>
      <c r="AH199" s="138">
        <f>'[3]Relatório Empregados II'!$CS200:$CS200</f>
        <v>0</v>
      </c>
      <c r="AI199" s="155">
        <f>'[3]Relatório Empregados II'!$CV200:$CV200</f>
        <v>0</v>
      </c>
      <c r="AJ199" s="138">
        <f>'[3]Relatório Empregados II'!$CY200:$CY200</f>
        <v>0</v>
      </c>
      <c r="AK199" s="155">
        <f>'[3]Relatório Empregados II'!$DB200:$DB200</f>
        <v>0</v>
      </c>
      <c r="AL199" s="138">
        <f>'[3]Relatório Empregados II'!$DE200:$DE200</f>
        <v>0</v>
      </c>
      <c r="AM199" s="138">
        <f>'[3]Relatório Empregados II'!$DH200</f>
        <v>0</v>
      </c>
      <c r="AN199" s="155">
        <f>'[3]Relatório Empregados II'!$DJ200</f>
        <v>0</v>
      </c>
      <c r="AO199" s="138">
        <f>'[3]Relatório Empregados II'!$DL200</f>
        <v>0</v>
      </c>
      <c r="AP199" s="138">
        <f>'[3]Relatório Empregados II'!$DM$3:$DM200</f>
        <v>0</v>
      </c>
      <c r="AQ199" s="139"/>
      <c r="AR199" s="139"/>
      <c r="AS199" s="138">
        <f>'[3]Relatório Empregados II'!$DQ200:$DQ200</f>
        <v>0</v>
      </c>
      <c r="AT199" s="167">
        <f>'[3]Relatório Empregados II'!$DT200</f>
        <v>0</v>
      </c>
      <c r="AU199" s="165">
        <f>'[3]Relatório Empregados II'!$DV200</f>
        <v>0</v>
      </c>
      <c r="AV199" s="165">
        <f>'[3]Relatório Empregados II'!$DX200</f>
        <v>0</v>
      </c>
      <c r="AW199" s="154">
        <f>'[3]Relatório Empregados II'!$DZ200</f>
        <v>0</v>
      </c>
      <c r="AX199" s="154">
        <f>'[3]Relatório Empregados II'!$EB200</f>
        <v>0</v>
      </c>
      <c r="AY199" s="165">
        <f>'[3]Relatório Empregados II'!$ED200</f>
        <v>0</v>
      </c>
      <c r="AZ199" s="154">
        <f>'[3]Relatório Empregados II'!$EH200</f>
        <v>0</v>
      </c>
      <c r="BA199" s="154">
        <f>'[3]Relatório Empregados II'!$EJ200</f>
        <v>0</v>
      </c>
    </row>
    <row r="200" spans="1:53">
      <c r="A200" s="168">
        <f>IFERROR(('[3]Relatório Empregados II'!$A201:$B201),"")</f>
        <v>0</v>
      </c>
      <c r="B200" s="140">
        <f>'[3]Relatório Empregados II'!$D201:$D201</f>
        <v>0</v>
      </c>
      <c r="C200" s="156">
        <f>'[3]Relatório Empregados II'!$G201:$G201</f>
        <v>0</v>
      </c>
      <c r="D200" s="159">
        <f>'[3]Relatório Empregados II'!$J201</f>
        <v>0</v>
      </c>
      <c r="E200" s="141">
        <f>'[3]Relatório Empregados II'!$L201:L201</f>
        <v>0</v>
      </c>
      <c r="F200" s="142">
        <f>'[3]Relatório Empregados II'!$P201:$P201</f>
        <v>0</v>
      </c>
      <c r="G200" s="171" cm="1">
        <f t="array" ref="G200">'[3]Relatório Empregados II'!$T201:T201</f>
        <v>0</v>
      </c>
      <c r="H200" s="143">
        <f>'[3]Relatório Empregados II'!$W201</f>
        <v>0</v>
      </c>
      <c r="I200" s="144">
        <f>'[3]Relatório Empregados II'!$Y201:$Y201</f>
        <v>0</v>
      </c>
      <c r="J200" s="145">
        <f>'[3]Relatório Empregados II'!$AB201:$AB201</f>
        <v>0</v>
      </c>
      <c r="K200" s="160">
        <f>'[3]Relatório Empregados II'!$AE201:$AE201</f>
        <v>0</v>
      </c>
      <c r="L200" s="161" cm="1">
        <f t="array" ref="L200">'[3]Relatório Empregados II'!$AI201:$AI201</f>
        <v>0</v>
      </c>
      <c r="M200" s="147">
        <f>'[3]Relatório Empregados II'!$AL201:$AL201</f>
        <v>0</v>
      </c>
      <c r="N200" s="148">
        <f>'[3]Relatório Empregados II'!$AP201</f>
        <v>0</v>
      </c>
      <c r="O200" s="161">
        <f>'[3]Relatório Empregados II'!$AR201</f>
        <v>0</v>
      </c>
      <c r="P200" s="149">
        <f>'[3]Relatório Empregados II'!$AT201:$AT201</f>
        <v>0</v>
      </c>
      <c r="Q200" s="150">
        <f>'[3]Relatório Empregados II'!$AX201:$AX201</f>
        <v>0</v>
      </c>
      <c r="R200" s="151">
        <f>'[3]Relatório Empregados II'!$BA201:$BA201</f>
        <v>0</v>
      </c>
      <c r="S200" s="152">
        <f>'[3]Relatório Empregados II'!$BE201:$BE201</f>
        <v>0</v>
      </c>
      <c r="T200" s="152">
        <f>'[3]Relatório Empregados II'!$BH201:$BH201</f>
        <v>0</v>
      </c>
      <c r="U200" s="146">
        <f>'[3]Relatório Empregados II'!$BK201:$BK201</f>
        <v>0</v>
      </c>
      <c r="V200" s="163">
        <f>'[3]Relatório Empregados II'!$BN201</f>
        <v>0</v>
      </c>
      <c r="W200" s="204">
        <f>'[3]Relatório Empregados II'!$BP201</f>
        <v>0</v>
      </c>
      <c r="X200" s="138">
        <f>'[3]Relatório Empregados II'!$BR201:$BR201</f>
        <v>0</v>
      </c>
      <c r="Y200" s="155">
        <f>'[3]Relatório Empregados II'!$BU201</f>
        <v>0</v>
      </c>
      <c r="Z200" s="165">
        <f>'[3]Relatório Empregados II'!$BW201:$BW201</f>
        <v>0</v>
      </c>
      <c r="AA200" s="166">
        <f>'[3]Relatório Empregados II'!$CA201:$CA201</f>
        <v>0</v>
      </c>
      <c r="AB200" s="166">
        <f>'[3]Relatório Empregados II'!$CD201:$CD201</f>
        <v>0</v>
      </c>
      <c r="AC200" s="166">
        <f>'[3]Relatório Empregados II'!$CG201:$CG201</f>
        <v>0</v>
      </c>
      <c r="AD200" s="166">
        <f>'[3]Relatório Empregados II'!$CJ201</f>
        <v>0</v>
      </c>
      <c r="AE200" s="166">
        <f>'[3]Relatório Empregados II'!$CL201</f>
        <v>0</v>
      </c>
      <c r="AF200" s="166">
        <f>'[3]Relatório Empregados II'!$CN201:$CN201</f>
        <v>0</v>
      </c>
      <c r="AG200" s="166">
        <f>'[3]Relatório Empregados II'!$CQ201</f>
        <v>0</v>
      </c>
      <c r="AH200" s="138">
        <f>'[3]Relatório Empregados II'!$CS201:$CS201</f>
        <v>0</v>
      </c>
      <c r="AI200" s="155">
        <f>'[3]Relatório Empregados II'!$CV201:$CV201</f>
        <v>0</v>
      </c>
      <c r="AJ200" s="138">
        <f>'[3]Relatório Empregados II'!$CY201:$CY201</f>
        <v>0</v>
      </c>
      <c r="AK200" s="155">
        <f>'[3]Relatório Empregados II'!$DB201:$DB201</f>
        <v>0</v>
      </c>
      <c r="AL200" s="138">
        <f>'[3]Relatório Empregados II'!$DE201:$DE201</f>
        <v>0</v>
      </c>
      <c r="AM200" s="138">
        <f>'[3]Relatório Empregados II'!$DH201</f>
        <v>0</v>
      </c>
      <c r="AN200" s="155">
        <f>'[3]Relatório Empregados II'!$DJ201</f>
        <v>0</v>
      </c>
      <c r="AO200" s="138">
        <f>'[3]Relatório Empregados II'!$DL201</f>
        <v>0</v>
      </c>
      <c r="AP200" s="138">
        <f>'[3]Relatório Empregados II'!$DM$3:$DM201</f>
        <v>0</v>
      </c>
      <c r="AQ200" s="139"/>
      <c r="AR200" s="139"/>
      <c r="AS200" s="138">
        <f>'[3]Relatório Empregados II'!$DQ201:$DQ201</f>
        <v>0</v>
      </c>
      <c r="AT200" s="167">
        <f>'[3]Relatório Empregados II'!$DT201</f>
        <v>0</v>
      </c>
      <c r="AU200" s="165">
        <f>'[3]Relatório Empregados II'!$DV201</f>
        <v>0</v>
      </c>
      <c r="AV200" s="165">
        <f>'[3]Relatório Empregados II'!$DX201</f>
        <v>0</v>
      </c>
      <c r="AW200" s="154">
        <f>'[3]Relatório Empregados II'!$DZ201</f>
        <v>0</v>
      </c>
      <c r="AX200" s="154">
        <f>'[3]Relatório Empregados II'!$EB201</f>
        <v>0</v>
      </c>
      <c r="AY200" s="165">
        <f>'[3]Relatório Empregados II'!$ED201</f>
        <v>0</v>
      </c>
      <c r="AZ200" s="154">
        <f>'[3]Relatório Empregados II'!$EH201</f>
        <v>0</v>
      </c>
      <c r="BA200" s="154">
        <f>'[3]Relatório Empregados II'!$EJ201</f>
        <v>0</v>
      </c>
    </row>
    <row r="201" spans="1:53">
      <c r="A201" s="168">
        <f>IFERROR(('[3]Relatório Empregados II'!$A202:$B202),"")</f>
        <v>0</v>
      </c>
      <c r="B201" s="140">
        <f>'[3]Relatório Empregados II'!$D202:$D202</f>
        <v>0</v>
      </c>
      <c r="C201" s="156">
        <f>'[3]Relatório Empregados II'!$G202:$G202</f>
        <v>0</v>
      </c>
      <c r="D201" s="159">
        <f>'[3]Relatório Empregados II'!$J202</f>
        <v>0</v>
      </c>
      <c r="E201" s="141">
        <f>'[3]Relatório Empregados II'!$L202:L202</f>
        <v>0</v>
      </c>
      <c r="F201" s="142">
        <f>'[3]Relatório Empregados II'!$P202:$P202</f>
        <v>0</v>
      </c>
      <c r="G201" s="171" cm="1">
        <f t="array" ref="G201">'[3]Relatório Empregados II'!$T202:T202</f>
        <v>0</v>
      </c>
      <c r="H201" s="143">
        <f>'[3]Relatório Empregados II'!$W202</f>
        <v>0</v>
      </c>
      <c r="I201" s="144">
        <f>'[3]Relatório Empregados II'!$Y202:$Y202</f>
        <v>0</v>
      </c>
      <c r="J201" s="145">
        <f>'[3]Relatório Empregados II'!$AB202:$AB202</f>
        <v>0</v>
      </c>
      <c r="K201" s="160">
        <f>'[3]Relatório Empregados II'!$AE202:$AE202</f>
        <v>0</v>
      </c>
      <c r="L201" s="161" cm="1">
        <f t="array" ref="L201">'[3]Relatório Empregados II'!$AI202:$AI202</f>
        <v>0</v>
      </c>
      <c r="M201" s="147">
        <f>'[3]Relatório Empregados II'!$AL202:$AL202</f>
        <v>0</v>
      </c>
      <c r="N201" s="148">
        <f>'[3]Relatório Empregados II'!$AP202</f>
        <v>0</v>
      </c>
      <c r="O201" s="161">
        <f>'[3]Relatório Empregados II'!$AR202</f>
        <v>0</v>
      </c>
      <c r="P201" s="149">
        <f>'[3]Relatório Empregados II'!$AT202:$AT202</f>
        <v>0</v>
      </c>
      <c r="Q201" s="150">
        <f>'[3]Relatório Empregados II'!$AX202:$AX202</f>
        <v>0</v>
      </c>
      <c r="R201" s="151">
        <f>'[3]Relatório Empregados II'!$BA202:$BA202</f>
        <v>0</v>
      </c>
      <c r="S201" s="152">
        <f>'[3]Relatório Empregados II'!$BE202:$BE202</f>
        <v>0</v>
      </c>
      <c r="T201" s="152">
        <f>'[3]Relatório Empregados II'!$BH202:$BH202</f>
        <v>0</v>
      </c>
      <c r="U201" s="146">
        <f>'[3]Relatório Empregados II'!$BK202:$BK202</f>
        <v>0</v>
      </c>
      <c r="V201" s="163">
        <f>'[3]Relatório Empregados II'!$BN202</f>
        <v>0</v>
      </c>
      <c r="W201" s="204">
        <f>'[3]Relatório Empregados II'!$BP202</f>
        <v>0</v>
      </c>
      <c r="X201" s="138">
        <f>'[3]Relatório Empregados II'!$BR202:$BR202</f>
        <v>0</v>
      </c>
      <c r="Y201" s="155">
        <f>'[3]Relatório Empregados II'!$BU202</f>
        <v>0</v>
      </c>
      <c r="Z201" s="165">
        <f>'[3]Relatório Empregados II'!$BW202:$BW202</f>
        <v>0</v>
      </c>
      <c r="AA201" s="166">
        <f>'[3]Relatório Empregados II'!$CA202:$CA202</f>
        <v>0</v>
      </c>
      <c r="AB201" s="166">
        <f>'[3]Relatório Empregados II'!$CD202:$CD202</f>
        <v>0</v>
      </c>
      <c r="AC201" s="166">
        <f>'[3]Relatório Empregados II'!$CG202:$CG202</f>
        <v>0</v>
      </c>
      <c r="AD201" s="166">
        <f>'[3]Relatório Empregados II'!$CJ202</f>
        <v>0</v>
      </c>
      <c r="AE201" s="166">
        <f>'[3]Relatório Empregados II'!$CL202</f>
        <v>0</v>
      </c>
      <c r="AF201" s="166">
        <f>'[3]Relatório Empregados II'!$CN202:$CN202</f>
        <v>0</v>
      </c>
      <c r="AG201" s="166">
        <f>'[3]Relatório Empregados II'!$CQ202</f>
        <v>0</v>
      </c>
      <c r="AH201" s="138">
        <f>'[3]Relatório Empregados II'!$CS202:$CS202</f>
        <v>0</v>
      </c>
      <c r="AI201" s="155">
        <f>'[3]Relatório Empregados II'!$CV202:$CV202</f>
        <v>0</v>
      </c>
      <c r="AJ201" s="138">
        <f>'[3]Relatório Empregados II'!$CY202:$CY202</f>
        <v>0</v>
      </c>
      <c r="AK201" s="155">
        <f>'[3]Relatório Empregados II'!$DB202:$DB202</f>
        <v>0</v>
      </c>
      <c r="AL201" s="138">
        <f>'[3]Relatório Empregados II'!$DE202:$DE202</f>
        <v>0</v>
      </c>
      <c r="AM201" s="138">
        <f>'[3]Relatório Empregados II'!$DH202</f>
        <v>0</v>
      </c>
      <c r="AN201" s="155">
        <f>'[3]Relatório Empregados II'!$DJ202</f>
        <v>0</v>
      </c>
      <c r="AO201" s="138">
        <f>'[3]Relatório Empregados II'!$DL202</f>
        <v>0</v>
      </c>
      <c r="AP201" s="138">
        <f>'[3]Relatório Empregados II'!$DM$3:$DM202</f>
        <v>0</v>
      </c>
      <c r="AQ201" s="139"/>
      <c r="AR201" s="139"/>
      <c r="AS201" s="138">
        <f>'[3]Relatório Empregados II'!$DQ202:$DQ202</f>
        <v>0</v>
      </c>
      <c r="AT201" s="167">
        <f>'[3]Relatório Empregados II'!$DT202</f>
        <v>0</v>
      </c>
      <c r="AU201" s="165">
        <f>'[3]Relatório Empregados II'!$DV202</f>
        <v>0</v>
      </c>
      <c r="AV201" s="165">
        <f>'[3]Relatório Empregados II'!$DX202</f>
        <v>0</v>
      </c>
      <c r="AW201" s="154">
        <f>'[3]Relatório Empregados II'!$DZ202</f>
        <v>0</v>
      </c>
      <c r="AX201" s="154">
        <f>'[3]Relatório Empregados II'!$EB202</f>
        <v>0</v>
      </c>
      <c r="AY201" s="165">
        <f>'[3]Relatório Empregados II'!$ED202</f>
        <v>0</v>
      </c>
      <c r="AZ201" s="154">
        <f>'[3]Relatório Empregados II'!$EH202</f>
        <v>0</v>
      </c>
      <c r="BA201" s="154">
        <f>'[3]Relatório Empregados II'!$EJ202</f>
        <v>0</v>
      </c>
    </row>
    <row r="202" spans="1:53">
      <c r="A202" s="168">
        <f>IFERROR(('[3]Relatório Empregados II'!$A203:$B203),"")</f>
        <v>0</v>
      </c>
      <c r="B202" s="140">
        <f>'[3]Relatório Empregados II'!$D203:$D203</f>
        <v>0</v>
      </c>
      <c r="C202" s="156">
        <f>'[3]Relatório Empregados II'!$G203:$G203</f>
        <v>0</v>
      </c>
      <c r="D202" s="159">
        <f>'[3]Relatório Empregados II'!$J203</f>
        <v>0</v>
      </c>
      <c r="E202" s="141">
        <f>'[3]Relatório Empregados II'!$L203:L203</f>
        <v>0</v>
      </c>
      <c r="F202" s="142">
        <f>'[3]Relatório Empregados II'!$P203:$P203</f>
        <v>0</v>
      </c>
      <c r="G202" s="171" cm="1">
        <f t="array" ref="G202">'[3]Relatório Empregados II'!$T203:T203</f>
        <v>0</v>
      </c>
      <c r="H202" s="143">
        <f>'[3]Relatório Empregados II'!$W203</f>
        <v>0</v>
      </c>
      <c r="I202" s="144">
        <f>'[3]Relatório Empregados II'!$Y203:$Y203</f>
        <v>0</v>
      </c>
      <c r="J202" s="145">
        <f>'[3]Relatório Empregados II'!$AB203:$AB203</f>
        <v>0</v>
      </c>
      <c r="K202" s="160">
        <f>'[3]Relatório Empregados II'!$AE203:$AE203</f>
        <v>0</v>
      </c>
      <c r="L202" s="161" cm="1">
        <f t="array" ref="L202">'[3]Relatório Empregados II'!$AI203:$AI203</f>
        <v>0</v>
      </c>
      <c r="M202" s="147">
        <f>'[3]Relatório Empregados II'!$AL203:$AL203</f>
        <v>0</v>
      </c>
      <c r="N202" s="148">
        <f>'[3]Relatório Empregados II'!$AP203</f>
        <v>0</v>
      </c>
      <c r="O202" s="161">
        <f>'[3]Relatório Empregados II'!$AR203</f>
        <v>0</v>
      </c>
      <c r="P202" s="149">
        <f>'[3]Relatório Empregados II'!$AT203:$AT203</f>
        <v>0</v>
      </c>
      <c r="Q202" s="150">
        <f>'[3]Relatório Empregados II'!$AX203:$AX203</f>
        <v>0</v>
      </c>
      <c r="R202" s="151">
        <f>'[3]Relatório Empregados II'!$BA203:$BA203</f>
        <v>0</v>
      </c>
      <c r="S202" s="152">
        <f>'[3]Relatório Empregados II'!$BE203:$BE203</f>
        <v>0</v>
      </c>
      <c r="T202" s="152">
        <f>'[3]Relatório Empregados II'!$BH203:$BH203</f>
        <v>0</v>
      </c>
      <c r="U202" s="146">
        <f>'[3]Relatório Empregados II'!$BK203:$BK203</f>
        <v>0</v>
      </c>
      <c r="V202" s="163">
        <f>'[3]Relatório Empregados II'!$BN203</f>
        <v>0</v>
      </c>
      <c r="W202" s="204">
        <f>'[3]Relatório Empregados II'!$BP203</f>
        <v>0</v>
      </c>
      <c r="X202" s="138">
        <f>'[3]Relatório Empregados II'!$BR203:$BR203</f>
        <v>0</v>
      </c>
      <c r="Y202" s="155">
        <f>'[3]Relatório Empregados II'!$BU203</f>
        <v>0</v>
      </c>
      <c r="Z202" s="165">
        <f>'[3]Relatório Empregados II'!$BW203:$BW203</f>
        <v>0</v>
      </c>
      <c r="AA202" s="166">
        <f>'[3]Relatório Empregados II'!$CA203:$CA203</f>
        <v>0</v>
      </c>
      <c r="AB202" s="166">
        <f>'[3]Relatório Empregados II'!$CD203:$CD203</f>
        <v>0</v>
      </c>
      <c r="AC202" s="166">
        <f>'[3]Relatório Empregados II'!$CG203:$CG203</f>
        <v>0</v>
      </c>
      <c r="AD202" s="166">
        <f>'[3]Relatório Empregados II'!$CJ203</f>
        <v>0</v>
      </c>
      <c r="AE202" s="166">
        <f>'[3]Relatório Empregados II'!$CL203</f>
        <v>0</v>
      </c>
      <c r="AF202" s="166">
        <f>'[3]Relatório Empregados II'!$CN203:$CN203</f>
        <v>0</v>
      </c>
      <c r="AG202" s="166">
        <f>'[3]Relatório Empregados II'!$CQ203</f>
        <v>0</v>
      </c>
      <c r="AH202" s="138">
        <f>'[3]Relatório Empregados II'!$CS203:$CS203</f>
        <v>0</v>
      </c>
      <c r="AI202" s="155">
        <f>'[3]Relatório Empregados II'!$CV203:$CV203</f>
        <v>0</v>
      </c>
      <c r="AJ202" s="138">
        <f>'[3]Relatório Empregados II'!$CY203:$CY203</f>
        <v>0</v>
      </c>
      <c r="AK202" s="155">
        <f>'[3]Relatório Empregados II'!$DB203:$DB203</f>
        <v>0</v>
      </c>
      <c r="AL202" s="138">
        <f>'[3]Relatório Empregados II'!$DE203:$DE203</f>
        <v>0</v>
      </c>
      <c r="AM202" s="138">
        <f>'[3]Relatório Empregados II'!$DH203</f>
        <v>0</v>
      </c>
      <c r="AN202" s="155">
        <f>'[3]Relatório Empregados II'!$DJ203</f>
        <v>0</v>
      </c>
      <c r="AO202" s="138">
        <f>'[3]Relatório Empregados II'!$DL203</f>
        <v>0</v>
      </c>
      <c r="AP202" s="138">
        <f>'[3]Relatório Empregados II'!$DM$3:$DM203</f>
        <v>0</v>
      </c>
      <c r="AQ202" s="139"/>
      <c r="AR202" s="139"/>
      <c r="AS202" s="138">
        <f>'[3]Relatório Empregados II'!$DQ203:$DQ203</f>
        <v>0</v>
      </c>
      <c r="AT202" s="167">
        <f>'[3]Relatório Empregados II'!$DT203</f>
        <v>0</v>
      </c>
      <c r="AU202" s="165">
        <f>'[3]Relatório Empregados II'!$DV203</f>
        <v>0</v>
      </c>
      <c r="AV202" s="165">
        <f>'[3]Relatório Empregados II'!$DX203</f>
        <v>0</v>
      </c>
      <c r="AW202" s="154">
        <f>'[3]Relatório Empregados II'!$DZ203</f>
        <v>0</v>
      </c>
      <c r="AX202" s="154">
        <f>'[3]Relatório Empregados II'!$EB203</f>
        <v>0</v>
      </c>
      <c r="AY202" s="165">
        <f>'[3]Relatório Empregados II'!$ED203</f>
        <v>0</v>
      </c>
      <c r="AZ202" s="154">
        <f>'[3]Relatório Empregados II'!$EH203</f>
        <v>0</v>
      </c>
      <c r="BA202" s="154">
        <f>'[3]Relatório Empregados II'!$EJ203</f>
        <v>0</v>
      </c>
    </row>
    <row r="203" spans="1:53">
      <c r="A203" s="168">
        <f>IFERROR(('[3]Relatório Empregados II'!$A204:$B204),"")</f>
        <v>0</v>
      </c>
      <c r="B203" s="140">
        <f>'[3]Relatório Empregados II'!$D204:$D204</f>
        <v>0</v>
      </c>
      <c r="C203" s="156">
        <f>'[3]Relatório Empregados II'!$G204:$G204</f>
        <v>0</v>
      </c>
      <c r="D203" s="159">
        <f>'[3]Relatório Empregados II'!$J204</f>
        <v>0</v>
      </c>
      <c r="E203" s="141">
        <f>'[3]Relatório Empregados II'!$L204:L204</f>
        <v>0</v>
      </c>
      <c r="F203" s="142">
        <f>'[3]Relatório Empregados II'!$P204:$P204</f>
        <v>0</v>
      </c>
      <c r="G203" s="171" cm="1">
        <f t="array" ref="G203">'[3]Relatório Empregados II'!$T204:T204</f>
        <v>0</v>
      </c>
      <c r="H203" s="143">
        <f>'[3]Relatório Empregados II'!$W204</f>
        <v>0</v>
      </c>
      <c r="I203" s="144">
        <f>'[3]Relatório Empregados II'!$Y204:$Y204</f>
        <v>0</v>
      </c>
      <c r="J203" s="145">
        <f>'[3]Relatório Empregados II'!$AB204:$AB204</f>
        <v>0</v>
      </c>
      <c r="K203" s="160">
        <f>'[3]Relatório Empregados II'!$AE204:$AE204</f>
        <v>0</v>
      </c>
      <c r="L203" s="161" cm="1">
        <f t="array" ref="L203">'[3]Relatório Empregados II'!$AI204:$AI204</f>
        <v>0</v>
      </c>
      <c r="M203" s="147">
        <f>'[3]Relatório Empregados II'!$AL204:$AL204</f>
        <v>0</v>
      </c>
      <c r="N203" s="148">
        <f>'[3]Relatório Empregados II'!$AP204</f>
        <v>0</v>
      </c>
      <c r="O203" s="161">
        <f>'[3]Relatório Empregados II'!$AR204</f>
        <v>0</v>
      </c>
      <c r="P203" s="149">
        <f>'[3]Relatório Empregados II'!$AT204:$AT204</f>
        <v>0</v>
      </c>
      <c r="Q203" s="150">
        <f>'[3]Relatório Empregados II'!$AX204:$AX204</f>
        <v>0</v>
      </c>
      <c r="R203" s="151">
        <f>'[3]Relatório Empregados II'!$BA204:$BA204</f>
        <v>0</v>
      </c>
      <c r="S203" s="152">
        <f>'[3]Relatório Empregados II'!$BE204:$BE204</f>
        <v>0</v>
      </c>
      <c r="T203" s="152">
        <f>'[3]Relatório Empregados II'!$BH204:$BH204</f>
        <v>0</v>
      </c>
      <c r="U203" s="146">
        <f>'[3]Relatório Empregados II'!$BK204:$BK204</f>
        <v>0</v>
      </c>
      <c r="V203" s="163">
        <f>'[3]Relatório Empregados II'!$BN204</f>
        <v>0</v>
      </c>
      <c r="W203" s="204">
        <f>'[3]Relatório Empregados II'!$BP204</f>
        <v>0</v>
      </c>
      <c r="X203" s="138">
        <f>'[3]Relatório Empregados II'!$BR204:$BR204</f>
        <v>0</v>
      </c>
      <c r="Y203" s="155">
        <f>'[3]Relatório Empregados II'!$BU204</f>
        <v>0</v>
      </c>
      <c r="Z203" s="165">
        <f>'[3]Relatório Empregados II'!$BW204:$BW204</f>
        <v>0</v>
      </c>
      <c r="AA203" s="166">
        <f>'[3]Relatório Empregados II'!$CA204:$CA204</f>
        <v>0</v>
      </c>
      <c r="AB203" s="166">
        <f>'[3]Relatório Empregados II'!$CD204:$CD204</f>
        <v>0</v>
      </c>
      <c r="AC203" s="166">
        <f>'[3]Relatório Empregados II'!$CG204:$CG204</f>
        <v>0</v>
      </c>
      <c r="AD203" s="166">
        <f>'[3]Relatório Empregados II'!$CJ204</f>
        <v>0</v>
      </c>
      <c r="AE203" s="166">
        <f>'[3]Relatório Empregados II'!$CL204</f>
        <v>0</v>
      </c>
      <c r="AF203" s="166">
        <f>'[3]Relatório Empregados II'!$CN204:$CN204</f>
        <v>0</v>
      </c>
      <c r="AG203" s="166">
        <f>'[3]Relatório Empregados II'!$CQ204</f>
        <v>0</v>
      </c>
      <c r="AH203" s="138">
        <f>'[3]Relatório Empregados II'!$CS204:$CS204</f>
        <v>0</v>
      </c>
      <c r="AI203" s="155">
        <f>'[3]Relatório Empregados II'!$CV204:$CV204</f>
        <v>0</v>
      </c>
      <c r="AJ203" s="138">
        <f>'[3]Relatório Empregados II'!$CY204:$CY204</f>
        <v>0</v>
      </c>
      <c r="AK203" s="155">
        <f>'[3]Relatório Empregados II'!$DB204:$DB204</f>
        <v>0</v>
      </c>
      <c r="AL203" s="138">
        <f>'[3]Relatório Empregados II'!$DE204:$DE204</f>
        <v>0</v>
      </c>
      <c r="AM203" s="138">
        <f>'[3]Relatório Empregados II'!$DH204</f>
        <v>0</v>
      </c>
      <c r="AN203" s="155">
        <f>'[3]Relatório Empregados II'!$DJ204</f>
        <v>0</v>
      </c>
      <c r="AO203" s="138">
        <f>'[3]Relatório Empregados II'!$DL204</f>
        <v>0</v>
      </c>
      <c r="AP203" s="138">
        <f>'[3]Relatório Empregados II'!$DM$3:$DM204</f>
        <v>0</v>
      </c>
      <c r="AQ203" s="139"/>
      <c r="AR203" s="139"/>
      <c r="AS203" s="138">
        <f>'[3]Relatório Empregados II'!$DQ204:$DQ204</f>
        <v>0</v>
      </c>
      <c r="AT203" s="167">
        <f>'[3]Relatório Empregados II'!$DT204</f>
        <v>0</v>
      </c>
      <c r="AU203" s="165">
        <f>'[3]Relatório Empregados II'!$DV204</f>
        <v>0</v>
      </c>
      <c r="AV203" s="165">
        <f>'[3]Relatório Empregados II'!$DX204</f>
        <v>0</v>
      </c>
      <c r="AW203" s="154">
        <f>'[3]Relatório Empregados II'!$DZ204</f>
        <v>0</v>
      </c>
      <c r="AX203" s="154">
        <f>'[3]Relatório Empregados II'!$EB204</f>
        <v>0</v>
      </c>
      <c r="AY203" s="165">
        <f>'[3]Relatório Empregados II'!$ED204</f>
        <v>0</v>
      </c>
      <c r="AZ203" s="154">
        <f>'[3]Relatório Empregados II'!$EH204</f>
        <v>0</v>
      </c>
      <c r="BA203" s="154">
        <f>'[3]Relatório Empregados II'!$EJ204</f>
        <v>0</v>
      </c>
    </row>
    <row r="204" spans="1:53">
      <c r="A204" s="168">
        <f>IFERROR(('[3]Relatório Empregados II'!$A205:$B205),"")</f>
        <v>0</v>
      </c>
      <c r="B204" s="140">
        <f>'[3]Relatório Empregados II'!$D205:$D205</f>
        <v>0</v>
      </c>
      <c r="C204" s="156">
        <f>'[3]Relatório Empregados II'!$G205:$G205</f>
        <v>0</v>
      </c>
      <c r="D204" s="159">
        <f>'[3]Relatório Empregados II'!$J205</f>
        <v>0</v>
      </c>
      <c r="E204" s="141">
        <f>'[3]Relatório Empregados II'!$L205:L205</f>
        <v>0</v>
      </c>
      <c r="F204" s="142">
        <f>'[3]Relatório Empregados II'!$P205:$P205</f>
        <v>0</v>
      </c>
      <c r="G204" s="171" cm="1">
        <f t="array" ref="G204">'[3]Relatório Empregados II'!$T205:T205</f>
        <v>0</v>
      </c>
      <c r="H204" s="143">
        <f>'[3]Relatório Empregados II'!$W205</f>
        <v>0</v>
      </c>
      <c r="I204" s="144">
        <f>'[3]Relatório Empregados II'!$Y205:$Y205</f>
        <v>0</v>
      </c>
      <c r="J204" s="145">
        <f>'[3]Relatório Empregados II'!$AB205:$AB205</f>
        <v>0</v>
      </c>
      <c r="K204" s="160">
        <f>'[3]Relatório Empregados II'!$AE205:$AE205</f>
        <v>0</v>
      </c>
      <c r="L204" s="161" cm="1">
        <f t="array" ref="L204">'[3]Relatório Empregados II'!$AI205:$AI205</f>
        <v>0</v>
      </c>
      <c r="M204" s="147">
        <f>'[3]Relatório Empregados II'!$AL205:$AL205</f>
        <v>0</v>
      </c>
      <c r="N204" s="148">
        <f>'[3]Relatório Empregados II'!$AP205</f>
        <v>0</v>
      </c>
      <c r="O204" s="161">
        <f>'[3]Relatório Empregados II'!$AR205</f>
        <v>0</v>
      </c>
      <c r="P204" s="149">
        <f>'[3]Relatório Empregados II'!$AT205:$AT205</f>
        <v>0</v>
      </c>
      <c r="Q204" s="150">
        <f>'[3]Relatório Empregados II'!$AX205:$AX205</f>
        <v>0</v>
      </c>
      <c r="R204" s="151">
        <f>'[3]Relatório Empregados II'!$BA205:$BA205</f>
        <v>0</v>
      </c>
      <c r="S204" s="152">
        <f>'[3]Relatório Empregados II'!$BE205:$BE205</f>
        <v>0</v>
      </c>
      <c r="T204" s="152">
        <f>'[3]Relatório Empregados II'!$BH205:$BH205</f>
        <v>0</v>
      </c>
      <c r="U204" s="146">
        <f>'[3]Relatório Empregados II'!$BK205:$BK205</f>
        <v>0</v>
      </c>
      <c r="V204" s="163">
        <f>'[3]Relatório Empregados II'!$BN205</f>
        <v>0</v>
      </c>
      <c r="W204" s="204">
        <f>'[3]Relatório Empregados II'!$BP205</f>
        <v>0</v>
      </c>
      <c r="X204" s="138">
        <f>'[3]Relatório Empregados II'!$BR205:$BR205</f>
        <v>0</v>
      </c>
      <c r="Y204" s="155">
        <f>'[3]Relatório Empregados II'!$BU205</f>
        <v>0</v>
      </c>
      <c r="Z204" s="165">
        <f>'[3]Relatório Empregados II'!$BW205:$BW205</f>
        <v>0</v>
      </c>
      <c r="AA204" s="166">
        <f>'[3]Relatório Empregados II'!$CA205:$CA205</f>
        <v>0</v>
      </c>
      <c r="AB204" s="166">
        <f>'[3]Relatório Empregados II'!$CD205:$CD205</f>
        <v>0</v>
      </c>
      <c r="AC204" s="166">
        <f>'[3]Relatório Empregados II'!$CG205:$CG205</f>
        <v>0</v>
      </c>
      <c r="AD204" s="166">
        <f>'[3]Relatório Empregados II'!$CJ205</f>
        <v>0</v>
      </c>
      <c r="AE204" s="166">
        <f>'[3]Relatório Empregados II'!$CL205</f>
        <v>0</v>
      </c>
      <c r="AF204" s="166">
        <f>'[3]Relatório Empregados II'!$CN205:$CN205</f>
        <v>0</v>
      </c>
      <c r="AG204" s="166">
        <f>'[3]Relatório Empregados II'!$CQ205</f>
        <v>0</v>
      </c>
      <c r="AH204" s="138">
        <f>'[3]Relatório Empregados II'!$CS205:$CS205</f>
        <v>0</v>
      </c>
      <c r="AI204" s="155">
        <f>'[3]Relatório Empregados II'!$CV205:$CV205</f>
        <v>0</v>
      </c>
      <c r="AJ204" s="138">
        <f>'[3]Relatório Empregados II'!$CY205:$CY205</f>
        <v>0</v>
      </c>
      <c r="AK204" s="155">
        <f>'[3]Relatório Empregados II'!$DB205:$DB205</f>
        <v>0</v>
      </c>
      <c r="AL204" s="138">
        <f>'[3]Relatório Empregados II'!$DE205:$DE205</f>
        <v>0</v>
      </c>
      <c r="AM204" s="138">
        <f>'[3]Relatório Empregados II'!$DH205</f>
        <v>0</v>
      </c>
      <c r="AN204" s="155">
        <f>'[3]Relatório Empregados II'!$DJ205</f>
        <v>0</v>
      </c>
      <c r="AO204" s="138">
        <f>'[3]Relatório Empregados II'!$DL205</f>
        <v>0</v>
      </c>
      <c r="AP204" s="138">
        <f>'[3]Relatório Empregados II'!$DM$3:$DM205</f>
        <v>0</v>
      </c>
      <c r="AQ204" s="139"/>
      <c r="AR204" s="139"/>
      <c r="AS204" s="138">
        <f>'[3]Relatório Empregados II'!$DQ205:$DQ205</f>
        <v>0</v>
      </c>
      <c r="AT204" s="167">
        <f>'[3]Relatório Empregados II'!$DT205</f>
        <v>0</v>
      </c>
      <c r="AU204" s="165">
        <f>'[3]Relatório Empregados II'!$DV205</f>
        <v>0</v>
      </c>
      <c r="AV204" s="165">
        <f>'[3]Relatório Empregados II'!$DX205</f>
        <v>0</v>
      </c>
      <c r="AW204" s="154">
        <f>'[3]Relatório Empregados II'!$DZ205</f>
        <v>0</v>
      </c>
      <c r="AX204" s="154">
        <f>'[3]Relatório Empregados II'!$EB205</f>
        <v>0</v>
      </c>
      <c r="AY204" s="165">
        <f>'[3]Relatório Empregados II'!$ED205</f>
        <v>0</v>
      </c>
      <c r="AZ204" s="154">
        <f>'[3]Relatório Empregados II'!$EH205</f>
        <v>0</v>
      </c>
      <c r="BA204" s="154">
        <f>'[3]Relatório Empregados II'!$EJ205</f>
        <v>0</v>
      </c>
    </row>
    <row r="205" spans="1:53">
      <c r="A205" s="168">
        <f>IFERROR(('[3]Relatório Empregados II'!$A206:$B206),"")</f>
        <v>0</v>
      </c>
      <c r="B205" s="140">
        <f>'[3]Relatório Empregados II'!$D206:$D206</f>
        <v>0</v>
      </c>
      <c r="C205" s="156">
        <f>'[3]Relatório Empregados II'!$G206:$G206</f>
        <v>0</v>
      </c>
      <c r="D205" s="159">
        <f>'[3]Relatório Empregados II'!$J206</f>
        <v>0</v>
      </c>
      <c r="E205" s="141">
        <f>'[3]Relatório Empregados II'!$L206:L206</f>
        <v>0</v>
      </c>
      <c r="F205" s="142">
        <f>'[3]Relatório Empregados II'!$P206:$P206</f>
        <v>0</v>
      </c>
      <c r="G205" s="171" cm="1">
        <f t="array" ref="G205">'[3]Relatório Empregados II'!$T206:T206</f>
        <v>0</v>
      </c>
      <c r="H205" s="143">
        <f>'[3]Relatório Empregados II'!$W206</f>
        <v>0</v>
      </c>
      <c r="I205" s="144">
        <f>'[3]Relatório Empregados II'!$Y206:$Y206</f>
        <v>0</v>
      </c>
      <c r="J205" s="145">
        <f>'[3]Relatório Empregados II'!$AB206:$AB206</f>
        <v>0</v>
      </c>
      <c r="K205" s="160">
        <f>'[3]Relatório Empregados II'!$AE206:$AE206</f>
        <v>0</v>
      </c>
      <c r="L205" s="161" cm="1">
        <f t="array" ref="L205">'[3]Relatório Empregados II'!$AI206:$AI206</f>
        <v>0</v>
      </c>
      <c r="M205" s="147">
        <f>'[3]Relatório Empregados II'!$AL206:$AL206</f>
        <v>0</v>
      </c>
      <c r="N205" s="148">
        <f>'[3]Relatório Empregados II'!$AP206</f>
        <v>0</v>
      </c>
      <c r="O205" s="161">
        <f>'[3]Relatório Empregados II'!$AR206</f>
        <v>0</v>
      </c>
      <c r="P205" s="149">
        <f>'[3]Relatório Empregados II'!$AT206:$AT206</f>
        <v>0</v>
      </c>
      <c r="Q205" s="150">
        <f>'[3]Relatório Empregados II'!$AX206:$AX206</f>
        <v>0</v>
      </c>
      <c r="R205" s="151">
        <f>'[3]Relatório Empregados II'!$BA206:$BA206</f>
        <v>0</v>
      </c>
      <c r="S205" s="152">
        <f>'[3]Relatório Empregados II'!$BE206:$BE206</f>
        <v>0</v>
      </c>
      <c r="T205" s="152">
        <f>'[3]Relatório Empregados II'!$BH206:$BH206</f>
        <v>0</v>
      </c>
      <c r="U205" s="146">
        <f>'[3]Relatório Empregados II'!$BK206:$BK206</f>
        <v>0</v>
      </c>
      <c r="V205" s="163">
        <f>'[3]Relatório Empregados II'!$BN206</f>
        <v>0</v>
      </c>
      <c r="W205" s="204">
        <f>'[3]Relatório Empregados II'!$BP206</f>
        <v>0</v>
      </c>
      <c r="X205" s="138">
        <f>'[3]Relatório Empregados II'!$BR206:$BR206</f>
        <v>0</v>
      </c>
      <c r="Y205" s="155">
        <f>'[3]Relatório Empregados II'!$BU206</f>
        <v>0</v>
      </c>
      <c r="Z205" s="165">
        <f>'[3]Relatório Empregados II'!$BW206:$BW206</f>
        <v>0</v>
      </c>
      <c r="AA205" s="166">
        <f>'[3]Relatório Empregados II'!$CA206:$CA206</f>
        <v>0</v>
      </c>
      <c r="AB205" s="166">
        <f>'[3]Relatório Empregados II'!$CD206:$CD206</f>
        <v>0</v>
      </c>
      <c r="AC205" s="166">
        <f>'[3]Relatório Empregados II'!$CG206:$CG206</f>
        <v>0</v>
      </c>
      <c r="AD205" s="166">
        <f>'[3]Relatório Empregados II'!$CJ206</f>
        <v>0</v>
      </c>
      <c r="AE205" s="166">
        <f>'[3]Relatório Empregados II'!$CL206</f>
        <v>0</v>
      </c>
      <c r="AF205" s="166">
        <f>'[3]Relatório Empregados II'!$CN206:$CN206</f>
        <v>0</v>
      </c>
      <c r="AG205" s="166">
        <f>'[3]Relatório Empregados II'!$CQ206</f>
        <v>0</v>
      </c>
      <c r="AH205" s="138">
        <f>'[3]Relatório Empregados II'!$CS206:$CS206</f>
        <v>0</v>
      </c>
      <c r="AI205" s="155">
        <f>'[3]Relatório Empregados II'!$CV206:$CV206</f>
        <v>0</v>
      </c>
      <c r="AJ205" s="138">
        <f>'[3]Relatório Empregados II'!$CY206:$CY206</f>
        <v>0</v>
      </c>
      <c r="AK205" s="155">
        <f>'[3]Relatório Empregados II'!$DB206:$DB206</f>
        <v>0</v>
      </c>
      <c r="AL205" s="138">
        <f>'[3]Relatório Empregados II'!$DE206:$DE206</f>
        <v>0</v>
      </c>
      <c r="AM205" s="138">
        <f>'[3]Relatório Empregados II'!$DH206</f>
        <v>0</v>
      </c>
      <c r="AN205" s="155">
        <f>'[3]Relatório Empregados II'!$DJ206</f>
        <v>0</v>
      </c>
      <c r="AO205" s="138">
        <f>'[3]Relatório Empregados II'!$DL206</f>
        <v>0</v>
      </c>
      <c r="AP205" s="138">
        <f>'[3]Relatório Empregados II'!$DM$3:$DM206</f>
        <v>0</v>
      </c>
      <c r="AQ205" s="139"/>
      <c r="AR205" s="139"/>
      <c r="AS205" s="138">
        <f>'[3]Relatório Empregados II'!$DQ206:$DQ206</f>
        <v>0</v>
      </c>
      <c r="AT205" s="167">
        <f>'[3]Relatório Empregados II'!$DT206</f>
        <v>0</v>
      </c>
      <c r="AU205" s="165">
        <f>'[3]Relatório Empregados II'!$DV206</f>
        <v>0</v>
      </c>
      <c r="AV205" s="165">
        <f>'[3]Relatório Empregados II'!$DX206</f>
        <v>0</v>
      </c>
      <c r="AW205" s="154">
        <f>'[3]Relatório Empregados II'!$DZ206</f>
        <v>0</v>
      </c>
      <c r="AX205" s="154">
        <f>'[3]Relatório Empregados II'!$EB206</f>
        <v>0</v>
      </c>
      <c r="AY205" s="165">
        <f>'[3]Relatório Empregados II'!$ED206</f>
        <v>0</v>
      </c>
      <c r="AZ205" s="154">
        <f>'[3]Relatório Empregados II'!$EH206</f>
        <v>0</v>
      </c>
      <c r="BA205" s="154">
        <f>'[3]Relatório Empregados II'!$EJ206</f>
        <v>0</v>
      </c>
    </row>
    <row r="206" spans="1:53">
      <c r="A206" s="168">
        <f>IFERROR(('[3]Relatório Empregados II'!$A207:$B207),"")</f>
        <v>0</v>
      </c>
      <c r="B206" s="140">
        <f>'[3]Relatório Empregados II'!$D207:$D207</f>
        <v>0</v>
      </c>
      <c r="C206" s="156">
        <f>'[3]Relatório Empregados II'!$G207:$G207</f>
        <v>0</v>
      </c>
      <c r="D206" s="159">
        <f>'[3]Relatório Empregados II'!$J207</f>
        <v>0</v>
      </c>
      <c r="E206" s="141">
        <f>'[3]Relatório Empregados II'!$L207:L207</f>
        <v>0</v>
      </c>
      <c r="F206" s="142">
        <f>'[3]Relatório Empregados II'!$P207:$P207</f>
        <v>0</v>
      </c>
      <c r="G206" s="171" cm="1">
        <f t="array" ref="G206">'[3]Relatório Empregados II'!$T207:T207</f>
        <v>0</v>
      </c>
      <c r="H206" s="143">
        <f>'[3]Relatório Empregados II'!$W207</f>
        <v>0</v>
      </c>
      <c r="I206" s="144">
        <f>'[3]Relatório Empregados II'!$Y207:$Y207</f>
        <v>0</v>
      </c>
      <c r="J206" s="145">
        <f>'[3]Relatório Empregados II'!$AB207:$AB207</f>
        <v>0</v>
      </c>
      <c r="K206" s="160">
        <f>'[3]Relatório Empregados II'!$AE207:$AE207</f>
        <v>0</v>
      </c>
      <c r="L206" s="161" cm="1">
        <f t="array" ref="L206">'[3]Relatório Empregados II'!$AI207:$AI207</f>
        <v>0</v>
      </c>
      <c r="M206" s="147">
        <f>'[3]Relatório Empregados II'!$AL207:$AL207</f>
        <v>0</v>
      </c>
      <c r="N206" s="148">
        <f>'[3]Relatório Empregados II'!$AP207</f>
        <v>0</v>
      </c>
      <c r="O206" s="161">
        <f>'[3]Relatório Empregados II'!$AR207</f>
        <v>0</v>
      </c>
      <c r="P206" s="149">
        <f>'[3]Relatório Empregados II'!$AT207:$AT207</f>
        <v>0</v>
      </c>
      <c r="Q206" s="150">
        <f>'[3]Relatório Empregados II'!$AX207:$AX207</f>
        <v>0</v>
      </c>
      <c r="R206" s="151">
        <f>'[3]Relatório Empregados II'!$BA207:$BA207</f>
        <v>0</v>
      </c>
      <c r="S206" s="152">
        <f>'[3]Relatório Empregados II'!$BE207:$BE207</f>
        <v>0</v>
      </c>
      <c r="T206" s="152">
        <f>'[3]Relatório Empregados II'!$BH207:$BH207</f>
        <v>0</v>
      </c>
      <c r="U206" s="146">
        <f>'[3]Relatório Empregados II'!$BK207:$BK207</f>
        <v>0</v>
      </c>
      <c r="V206" s="163">
        <f>'[3]Relatório Empregados II'!$BN207</f>
        <v>0</v>
      </c>
      <c r="W206" s="204">
        <f>'[3]Relatório Empregados II'!$BP207</f>
        <v>0</v>
      </c>
      <c r="X206" s="138">
        <f>'[3]Relatório Empregados II'!$BR207:$BR207</f>
        <v>0</v>
      </c>
      <c r="Y206" s="155">
        <f>'[3]Relatório Empregados II'!$BU207</f>
        <v>0</v>
      </c>
      <c r="Z206" s="165">
        <f>'[3]Relatório Empregados II'!$BW207:$BW207</f>
        <v>0</v>
      </c>
      <c r="AA206" s="166">
        <f>'[3]Relatório Empregados II'!$CA207:$CA207</f>
        <v>0</v>
      </c>
      <c r="AB206" s="166">
        <f>'[3]Relatório Empregados II'!$CD207:$CD207</f>
        <v>0</v>
      </c>
      <c r="AC206" s="166">
        <f>'[3]Relatório Empregados II'!$CG207:$CG207</f>
        <v>0</v>
      </c>
      <c r="AD206" s="166">
        <f>'[3]Relatório Empregados II'!$CJ207</f>
        <v>0</v>
      </c>
      <c r="AE206" s="166">
        <f>'[3]Relatório Empregados II'!$CL207</f>
        <v>0</v>
      </c>
      <c r="AF206" s="166">
        <f>'[3]Relatório Empregados II'!$CN207:$CN207</f>
        <v>0</v>
      </c>
      <c r="AG206" s="166">
        <f>'[3]Relatório Empregados II'!$CQ207</f>
        <v>0</v>
      </c>
      <c r="AH206" s="138">
        <f>'[3]Relatório Empregados II'!$CS207:$CS207</f>
        <v>0</v>
      </c>
      <c r="AI206" s="155">
        <f>'[3]Relatório Empregados II'!$CV207:$CV207</f>
        <v>0</v>
      </c>
      <c r="AJ206" s="138">
        <f>'[3]Relatório Empregados II'!$CY207:$CY207</f>
        <v>0</v>
      </c>
      <c r="AK206" s="155">
        <f>'[3]Relatório Empregados II'!$DB207:$DB207</f>
        <v>0</v>
      </c>
      <c r="AL206" s="138">
        <f>'[3]Relatório Empregados II'!$DE207:$DE207</f>
        <v>0</v>
      </c>
      <c r="AM206" s="138">
        <f>'[3]Relatório Empregados II'!$DH207</f>
        <v>0</v>
      </c>
      <c r="AN206" s="155">
        <f>'[3]Relatório Empregados II'!$DJ207</f>
        <v>0</v>
      </c>
      <c r="AO206" s="138">
        <f>'[3]Relatório Empregados II'!$DL207</f>
        <v>0</v>
      </c>
      <c r="AP206" s="138">
        <f>'[3]Relatório Empregados II'!$DM$3:$DM207</f>
        <v>0</v>
      </c>
      <c r="AQ206" s="139"/>
      <c r="AR206" s="139"/>
      <c r="AS206" s="138">
        <f>'[3]Relatório Empregados II'!$DQ207:$DQ207</f>
        <v>0</v>
      </c>
      <c r="AT206" s="167">
        <f>'[3]Relatório Empregados II'!$DT207</f>
        <v>0</v>
      </c>
      <c r="AU206" s="165">
        <f>'[3]Relatório Empregados II'!$DV207</f>
        <v>0</v>
      </c>
      <c r="AV206" s="165">
        <f>'[3]Relatório Empregados II'!$DX207</f>
        <v>0</v>
      </c>
      <c r="AW206" s="154">
        <f>'[3]Relatório Empregados II'!$DZ207</f>
        <v>0</v>
      </c>
      <c r="AX206" s="154">
        <f>'[3]Relatório Empregados II'!$EB207</f>
        <v>0</v>
      </c>
      <c r="AY206" s="165">
        <f>'[3]Relatório Empregados II'!$ED207</f>
        <v>0</v>
      </c>
      <c r="AZ206" s="154">
        <f>'[3]Relatório Empregados II'!$EH207</f>
        <v>0</v>
      </c>
      <c r="BA206" s="154">
        <f>'[3]Relatório Empregados II'!$EJ207</f>
        <v>0</v>
      </c>
    </row>
    <row r="207" spans="1:53">
      <c r="A207" s="168">
        <f>IFERROR(('[3]Relatório Empregados II'!$A208:$B208),"")</f>
        <v>0</v>
      </c>
      <c r="B207" s="140">
        <f>'[3]Relatório Empregados II'!$D208:$D208</f>
        <v>0</v>
      </c>
      <c r="C207" s="156">
        <f>'[3]Relatório Empregados II'!$G208:$G208</f>
        <v>0</v>
      </c>
      <c r="D207" s="159">
        <f>'[3]Relatório Empregados II'!$J208</f>
        <v>0</v>
      </c>
      <c r="E207" s="141">
        <f>'[3]Relatório Empregados II'!$L208:L208</f>
        <v>0</v>
      </c>
      <c r="F207" s="142">
        <f>'[3]Relatório Empregados II'!$P208:$P208</f>
        <v>0</v>
      </c>
      <c r="G207" s="171" cm="1">
        <f t="array" ref="G207">'[3]Relatório Empregados II'!$T208:T208</f>
        <v>0</v>
      </c>
      <c r="H207" s="143">
        <f>'[3]Relatório Empregados II'!$W208</f>
        <v>0</v>
      </c>
      <c r="I207" s="144">
        <f>'[3]Relatório Empregados II'!$Y208:$Y208</f>
        <v>0</v>
      </c>
      <c r="J207" s="145">
        <f>'[3]Relatório Empregados II'!$AB208:$AB208</f>
        <v>0</v>
      </c>
      <c r="K207" s="160">
        <f>'[3]Relatório Empregados II'!$AE208:$AE208</f>
        <v>0</v>
      </c>
      <c r="L207" s="161" cm="1">
        <f t="array" ref="L207">'[3]Relatório Empregados II'!$AI208:$AI208</f>
        <v>0</v>
      </c>
      <c r="M207" s="147">
        <f>'[3]Relatório Empregados II'!$AL208:$AL208</f>
        <v>0</v>
      </c>
      <c r="N207" s="148">
        <f>'[3]Relatório Empregados II'!$AP208</f>
        <v>0</v>
      </c>
      <c r="O207" s="161">
        <f>'[3]Relatório Empregados II'!$AR208</f>
        <v>0</v>
      </c>
      <c r="P207" s="149">
        <f>'[3]Relatório Empregados II'!$AT208:$AT208</f>
        <v>0</v>
      </c>
      <c r="Q207" s="150">
        <f>'[3]Relatório Empregados II'!$AX208:$AX208</f>
        <v>0</v>
      </c>
      <c r="R207" s="151">
        <f>'[3]Relatório Empregados II'!$BA208:$BA208</f>
        <v>0</v>
      </c>
      <c r="S207" s="152">
        <f>'[3]Relatório Empregados II'!$BE208:$BE208</f>
        <v>0</v>
      </c>
      <c r="T207" s="152">
        <f>'[3]Relatório Empregados II'!$BH208:$BH208</f>
        <v>0</v>
      </c>
      <c r="U207" s="146">
        <f>'[3]Relatório Empregados II'!$BK208:$BK208</f>
        <v>0</v>
      </c>
      <c r="V207" s="163">
        <f>'[3]Relatório Empregados II'!$BN208</f>
        <v>0</v>
      </c>
      <c r="W207" s="204">
        <f>'[3]Relatório Empregados II'!$BP208</f>
        <v>0</v>
      </c>
      <c r="X207" s="138">
        <f>'[3]Relatório Empregados II'!$BR208:$BR208</f>
        <v>0</v>
      </c>
      <c r="Y207" s="155">
        <f>'[3]Relatório Empregados II'!$BU208</f>
        <v>0</v>
      </c>
      <c r="Z207" s="165">
        <f>'[3]Relatório Empregados II'!$BW208:$BW208</f>
        <v>0</v>
      </c>
      <c r="AA207" s="166">
        <f>'[3]Relatório Empregados II'!$CA208:$CA208</f>
        <v>0</v>
      </c>
      <c r="AB207" s="166">
        <f>'[3]Relatório Empregados II'!$CD208:$CD208</f>
        <v>0</v>
      </c>
      <c r="AC207" s="166">
        <f>'[3]Relatório Empregados II'!$CG208:$CG208</f>
        <v>0</v>
      </c>
      <c r="AD207" s="166">
        <f>'[3]Relatório Empregados II'!$CJ208</f>
        <v>0</v>
      </c>
      <c r="AE207" s="166">
        <f>'[3]Relatório Empregados II'!$CL208</f>
        <v>0</v>
      </c>
      <c r="AF207" s="166">
        <f>'[3]Relatório Empregados II'!$CN208:$CN208</f>
        <v>0</v>
      </c>
      <c r="AG207" s="166">
        <f>'[3]Relatório Empregados II'!$CQ208</f>
        <v>0</v>
      </c>
      <c r="AH207" s="138">
        <f>'[3]Relatório Empregados II'!$CS208:$CS208</f>
        <v>0</v>
      </c>
      <c r="AI207" s="155">
        <f>'[3]Relatório Empregados II'!$CV208:$CV208</f>
        <v>0</v>
      </c>
      <c r="AJ207" s="138">
        <f>'[3]Relatório Empregados II'!$CY208:$CY208</f>
        <v>0</v>
      </c>
      <c r="AK207" s="155">
        <f>'[3]Relatório Empregados II'!$DB208:$DB208</f>
        <v>0</v>
      </c>
      <c r="AL207" s="138">
        <f>'[3]Relatório Empregados II'!$DE208:$DE208</f>
        <v>0</v>
      </c>
      <c r="AM207" s="138">
        <f>'[3]Relatório Empregados II'!$DH208</f>
        <v>0</v>
      </c>
      <c r="AN207" s="155">
        <f>'[3]Relatório Empregados II'!$DJ208</f>
        <v>0</v>
      </c>
      <c r="AO207" s="138">
        <f>'[3]Relatório Empregados II'!$DL208</f>
        <v>0</v>
      </c>
      <c r="AP207" s="138">
        <f>'[3]Relatório Empregados II'!$DM$3:$DM208</f>
        <v>0</v>
      </c>
      <c r="AQ207" s="139"/>
      <c r="AR207" s="139"/>
      <c r="AS207" s="138">
        <f>'[3]Relatório Empregados II'!$DQ208:$DQ208</f>
        <v>0</v>
      </c>
      <c r="AT207" s="167">
        <f>'[3]Relatório Empregados II'!$DT208</f>
        <v>0</v>
      </c>
      <c r="AU207" s="165">
        <f>'[3]Relatório Empregados II'!$DV208</f>
        <v>0</v>
      </c>
      <c r="AV207" s="165">
        <f>'[3]Relatório Empregados II'!$DX208</f>
        <v>0</v>
      </c>
      <c r="AW207" s="154">
        <f>'[3]Relatório Empregados II'!$DZ208</f>
        <v>0</v>
      </c>
      <c r="AX207" s="154">
        <f>'[3]Relatório Empregados II'!$EB208</f>
        <v>0</v>
      </c>
      <c r="AY207" s="165">
        <f>'[3]Relatório Empregados II'!$ED208</f>
        <v>0</v>
      </c>
      <c r="AZ207" s="154">
        <f>'[3]Relatório Empregados II'!$EH208</f>
        <v>0</v>
      </c>
      <c r="BA207" s="154">
        <f>'[3]Relatório Empregados II'!$EJ208</f>
        <v>0</v>
      </c>
    </row>
    <row r="208" spans="1:53">
      <c r="A208" s="168">
        <f>IFERROR(('[3]Relatório Empregados II'!$A209:$B209),"")</f>
        <v>0</v>
      </c>
      <c r="B208" s="140">
        <f>'[3]Relatório Empregados II'!$D209:$D209</f>
        <v>0</v>
      </c>
      <c r="C208" s="156">
        <f>'[3]Relatório Empregados II'!$G209:$G209</f>
        <v>0</v>
      </c>
      <c r="D208" s="159">
        <f>'[3]Relatório Empregados II'!$J209</f>
        <v>0</v>
      </c>
      <c r="E208" s="141">
        <f>'[3]Relatório Empregados II'!$L209:L209</f>
        <v>0</v>
      </c>
      <c r="F208" s="142">
        <f>'[3]Relatório Empregados II'!$P209:$P209</f>
        <v>0</v>
      </c>
      <c r="G208" s="171" cm="1">
        <f t="array" ref="G208">'[3]Relatório Empregados II'!$T209:T209</f>
        <v>0</v>
      </c>
      <c r="H208" s="143">
        <f>'[3]Relatório Empregados II'!$W209</f>
        <v>0</v>
      </c>
      <c r="I208" s="144">
        <f>'[3]Relatório Empregados II'!$Y209:$Y209</f>
        <v>0</v>
      </c>
      <c r="J208" s="145">
        <f>'[3]Relatório Empregados II'!$AB209:$AB209</f>
        <v>0</v>
      </c>
      <c r="K208" s="160">
        <f>'[3]Relatório Empregados II'!$AE209:$AE209</f>
        <v>0</v>
      </c>
      <c r="L208" s="161" cm="1">
        <f t="array" ref="L208">'[3]Relatório Empregados II'!$AI209:$AI209</f>
        <v>0</v>
      </c>
      <c r="M208" s="147">
        <f>'[3]Relatório Empregados II'!$AL209:$AL209</f>
        <v>0</v>
      </c>
      <c r="N208" s="148">
        <f>'[3]Relatório Empregados II'!$AP209</f>
        <v>0</v>
      </c>
      <c r="O208" s="161">
        <f>'[3]Relatório Empregados II'!$AR209</f>
        <v>0</v>
      </c>
      <c r="P208" s="149">
        <f>'[3]Relatório Empregados II'!$AT209:$AT209</f>
        <v>0</v>
      </c>
      <c r="Q208" s="150">
        <f>'[3]Relatório Empregados II'!$AX209:$AX209</f>
        <v>0</v>
      </c>
      <c r="R208" s="151">
        <f>'[3]Relatório Empregados II'!$BA209:$BA209</f>
        <v>0</v>
      </c>
      <c r="S208" s="152">
        <f>'[3]Relatório Empregados II'!$BE209:$BE209</f>
        <v>0</v>
      </c>
      <c r="T208" s="152">
        <f>'[3]Relatório Empregados II'!$BH209:$BH209</f>
        <v>0</v>
      </c>
      <c r="U208" s="146">
        <f>'[3]Relatório Empregados II'!$BK209:$BK209</f>
        <v>0</v>
      </c>
      <c r="V208" s="163">
        <f>'[3]Relatório Empregados II'!$BN209</f>
        <v>0</v>
      </c>
      <c r="W208" s="204">
        <f>'[3]Relatório Empregados II'!$BP209</f>
        <v>0</v>
      </c>
      <c r="X208" s="138">
        <f>'[3]Relatório Empregados II'!$BR209:$BR209</f>
        <v>0</v>
      </c>
      <c r="Y208" s="155">
        <f>'[3]Relatório Empregados II'!$BU209</f>
        <v>0</v>
      </c>
      <c r="Z208" s="165">
        <f>'[3]Relatório Empregados II'!$BW209:$BW209</f>
        <v>0</v>
      </c>
      <c r="AA208" s="166">
        <f>'[3]Relatório Empregados II'!$CA209:$CA209</f>
        <v>0</v>
      </c>
      <c r="AB208" s="166">
        <f>'[3]Relatório Empregados II'!$CD209:$CD209</f>
        <v>0</v>
      </c>
      <c r="AC208" s="166">
        <f>'[3]Relatório Empregados II'!$CG209:$CG209</f>
        <v>0</v>
      </c>
      <c r="AD208" s="166">
        <f>'[3]Relatório Empregados II'!$CJ209</f>
        <v>0</v>
      </c>
      <c r="AE208" s="166">
        <f>'[3]Relatório Empregados II'!$CL209</f>
        <v>0</v>
      </c>
      <c r="AF208" s="166">
        <f>'[3]Relatório Empregados II'!$CN209:$CN209</f>
        <v>0</v>
      </c>
      <c r="AG208" s="166">
        <f>'[3]Relatório Empregados II'!$CQ209</f>
        <v>0</v>
      </c>
      <c r="AH208" s="138">
        <f>'[3]Relatório Empregados II'!$CS209:$CS209</f>
        <v>0</v>
      </c>
      <c r="AI208" s="155">
        <f>'[3]Relatório Empregados II'!$CV209:$CV209</f>
        <v>0</v>
      </c>
      <c r="AJ208" s="138">
        <f>'[3]Relatório Empregados II'!$CY209:$CY209</f>
        <v>0</v>
      </c>
      <c r="AK208" s="155">
        <f>'[3]Relatório Empregados II'!$DB209:$DB209</f>
        <v>0</v>
      </c>
      <c r="AL208" s="138">
        <f>'[3]Relatório Empregados II'!$DE209:$DE209</f>
        <v>0</v>
      </c>
      <c r="AM208" s="138">
        <f>'[3]Relatório Empregados II'!$DH209</f>
        <v>0</v>
      </c>
      <c r="AN208" s="155">
        <f>'[3]Relatório Empregados II'!$DJ209</f>
        <v>0</v>
      </c>
      <c r="AO208" s="138">
        <f>'[3]Relatório Empregados II'!$DL209</f>
        <v>0</v>
      </c>
      <c r="AP208" s="138">
        <f>'[3]Relatório Empregados II'!$DM$3:$DM209</f>
        <v>0</v>
      </c>
      <c r="AQ208" s="157"/>
      <c r="AR208" s="157"/>
      <c r="AS208" s="138">
        <f>'[3]Relatório Empregados II'!$DQ209:$DQ209</f>
        <v>0</v>
      </c>
      <c r="AT208" s="167">
        <f>'[3]Relatório Empregados II'!$DT209</f>
        <v>0</v>
      </c>
      <c r="AU208" s="165">
        <f>'[3]Relatório Empregados II'!$DV209</f>
        <v>0</v>
      </c>
      <c r="AV208" s="165">
        <f>'[3]Relatório Empregados II'!$DX209</f>
        <v>0</v>
      </c>
      <c r="AW208" s="154">
        <f>'[3]Relatório Empregados II'!$DZ209</f>
        <v>0</v>
      </c>
      <c r="AX208" s="154">
        <f>'[3]Relatório Empregados II'!$EB209</f>
        <v>0</v>
      </c>
      <c r="AY208" s="165">
        <f>'[3]Relatório Empregados II'!$ED209</f>
        <v>0</v>
      </c>
      <c r="AZ208" s="154">
        <f>'[3]Relatório Empregados II'!$EH209</f>
        <v>0</v>
      </c>
      <c r="BA208" s="154">
        <f>'[3]Relatório Empregados II'!$EJ209</f>
        <v>0</v>
      </c>
    </row>
    <row r="209" spans="1:53">
      <c r="A209" s="168">
        <f>IFERROR(('[3]Relatório Empregados II'!$A210:$B210),"")</f>
        <v>0</v>
      </c>
      <c r="B209" s="140">
        <f>'[3]Relatório Empregados II'!$D210:$D210</f>
        <v>0</v>
      </c>
      <c r="C209" s="156">
        <f>'[3]Relatório Empregados II'!$G210:$G210</f>
        <v>0</v>
      </c>
      <c r="D209" s="159">
        <f>'[3]Relatório Empregados II'!$J210</f>
        <v>0</v>
      </c>
      <c r="E209" s="141">
        <f>'[3]Relatório Empregados II'!$L210:L210</f>
        <v>0</v>
      </c>
      <c r="F209" s="142">
        <f>'[3]Relatório Empregados II'!$P210:$P210</f>
        <v>0</v>
      </c>
      <c r="G209" s="171" cm="1">
        <f t="array" ref="G209">'[3]Relatório Empregados II'!$T210:T210</f>
        <v>0</v>
      </c>
      <c r="H209" s="143">
        <f>'[3]Relatório Empregados II'!$W210</f>
        <v>0</v>
      </c>
      <c r="I209" s="144">
        <f>'[3]Relatório Empregados II'!$Y210:$Y210</f>
        <v>0</v>
      </c>
      <c r="J209" s="145">
        <f>'[3]Relatório Empregados II'!$AB210:$AB210</f>
        <v>0</v>
      </c>
      <c r="K209" s="160">
        <f>'[3]Relatório Empregados II'!$AE210:$AE210</f>
        <v>0</v>
      </c>
      <c r="L209" s="161" cm="1">
        <f t="array" ref="L209">'[3]Relatório Empregados II'!$AI210:$AI210</f>
        <v>0</v>
      </c>
      <c r="M209" s="147">
        <f>'[3]Relatório Empregados II'!$AL210:$AL210</f>
        <v>0</v>
      </c>
      <c r="N209" s="148">
        <f>'[3]Relatório Empregados II'!$AP210</f>
        <v>0</v>
      </c>
      <c r="O209" s="161">
        <f>'[3]Relatório Empregados II'!$AR210</f>
        <v>0</v>
      </c>
      <c r="P209" s="149">
        <f>'[3]Relatório Empregados II'!$AT210:$AT210</f>
        <v>0</v>
      </c>
      <c r="Q209" s="150">
        <f>'[3]Relatório Empregados II'!$AX210:$AX210</f>
        <v>0</v>
      </c>
      <c r="R209" s="151">
        <f>'[3]Relatório Empregados II'!$BA210:$BA210</f>
        <v>0</v>
      </c>
      <c r="S209" s="152">
        <f>'[3]Relatório Empregados II'!$BE210:$BE210</f>
        <v>0</v>
      </c>
      <c r="T209" s="152">
        <f>'[3]Relatório Empregados II'!$BH210:$BH210</f>
        <v>0</v>
      </c>
      <c r="U209" s="146">
        <f>'[3]Relatório Empregados II'!$BK210:$BK210</f>
        <v>0</v>
      </c>
      <c r="V209" s="163">
        <f>'[3]Relatório Empregados II'!$BN210</f>
        <v>0</v>
      </c>
      <c r="W209" s="204">
        <f>'[3]Relatório Empregados II'!$BP210</f>
        <v>0</v>
      </c>
      <c r="X209" s="138">
        <f>'[3]Relatório Empregados II'!$BR210:$BR210</f>
        <v>0</v>
      </c>
      <c r="Y209" s="155">
        <f>'[3]Relatório Empregados II'!$BU210</f>
        <v>0</v>
      </c>
      <c r="Z209" s="165">
        <f>'[3]Relatório Empregados II'!$BW210:$BW210</f>
        <v>0</v>
      </c>
      <c r="AA209" s="166">
        <f>'[3]Relatório Empregados II'!$CA210:$CA210</f>
        <v>0</v>
      </c>
      <c r="AB209" s="166">
        <f>'[3]Relatório Empregados II'!$CD210:$CD210</f>
        <v>0</v>
      </c>
      <c r="AC209" s="166">
        <f>'[3]Relatório Empregados II'!$CG210:$CG210</f>
        <v>0</v>
      </c>
      <c r="AD209" s="166">
        <f>'[3]Relatório Empregados II'!$CJ210</f>
        <v>0</v>
      </c>
      <c r="AE209" s="166">
        <f>'[3]Relatório Empregados II'!$CL210</f>
        <v>0</v>
      </c>
      <c r="AF209" s="166">
        <f>'[3]Relatório Empregados II'!$CN210:$CN210</f>
        <v>0</v>
      </c>
      <c r="AG209" s="166">
        <f>'[3]Relatório Empregados II'!$CQ210</f>
        <v>0</v>
      </c>
      <c r="AH209" s="138">
        <f>'[3]Relatório Empregados II'!$CS210:$CS210</f>
        <v>0</v>
      </c>
      <c r="AI209" s="155">
        <f>'[3]Relatório Empregados II'!$CV210:$CV210</f>
        <v>0</v>
      </c>
      <c r="AJ209" s="138">
        <f>'[3]Relatório Empregados II'!$CY210:$CY210</f>
        <v>0</v>
      </c>
      <c r="AK209" s="155">
        <f>'[3]Relatório Empregados II'!$DB210:$DB210</f>
        <v>0</v>
      </c>
      <c r="AL209" s="138">
        <f>'[3]Relatório Empregados II'!$DE210:$DE210</f>
        <v>0</v>
      </c>
      <c r="AM209" s="138">
        <f>'[3]Relatório Empregados II'!$DH210</f>
        <v>0</v>
      </c>
      <c r="AN209" s="155">
        <f>'[3]Relatório Empregados II'!$DJ210</f>
        <v>0</v>
      </c>
      <c r="AO209" s="138">
        <f>'[3]Relatório Empregados II'!$DL210</f>
        <v>0</v>
      </c>
      <c r="AP209" s="138">
        <f>'[3]Relatório Empregados II'!$DM$3:$DM210</f>
        <v>0</v>
      </c>
      <c r="AQ209" s="157"/>
      <c r="AR209" s="157"/>
      <c r="AS209" s="138">
        <f>'[3]Relatório Empregados II'!$DQ210:$DQ210</f>
        <v>0</v>
      </c>
      <c r="AT209" s="167">
        <f>'[3]Relatório Empregados II'!$DT210</f>
        <v>0</v>
      </c>
      <c r="AU209" s="165">
        <f>'[3]Relatório Empregados II'!$DV210</f>
        <v>0</v>
      </c>
      <c r="AV209" s="165">
        <f>'[3]Relatório Empregados II'!$DX210</f>
        <v>0</v>
      </c>
      <c r="AW209" s="154">
        <f>'[3]Relatório Empregados II'!$DZ210</f>
        <v>0</v>
      </c>
      <c r="AX209" s="154">
        <f>'[3]Relatório Empregados II'!$EB210</f>
        <v>0</v>
      </c>
      <c r="AY209" s="165">
        <f>'[3]Relatório Empregados II'!$ED210</f>
        <v>0</v>
      </c>
      <c r="AZ209" s="154">
        <f>'[3]Relatório Empregados II'!$EH210</f>
        <v>0</v>
      </c>
      <c r="BA209" s="154">
        <f>'[3]Relatório Empregados II'!$EJ210</f>
        <v>0</v>
      </c>
    </row>
    <row r="210" spans="1:53">
      <c r="A210" s="168">
        <f>IFERROR(('[3]Relatório Empregados II'!$A211:$B211),"")</f>
        <v>0</v>
      </c>
      <c r="B210" s="140">
        <f>'[3]Relatório Empregados II'!$D211:$D211</f>
        <v>0</v>
      </c>
      <c r="C210" s="156">
        <f>'[3]Relatório Empregados II'!$G211:$G211</f>
        <v>0</v>
      </c>
      <c r="D210" s="159">
        <f>'[3]Relatório Empregados II'!$J211</f>
        <v>0</v>
      </c>
      <c r="E210" s="141">
        <f>'[3]Relatório Empregados II'!$L211:L211</f>
        <v>0</v>
      </c>
      <c r="F210" s="142">
        <f>'[3]Relatório Empregados II'!$P211:$P211</f>
        <v>0</v>
      </c>
      <c r="G210" s="171" cm="1">
        <f t="array" ref="G210">'[3]Relatório Empregados II'!$T211:T211</f>
        <v>0</v>
      </c>
      <c r="H210" s="143">
        <f>'[3]Relatório Empregados II'!$W211</f>
        <v>0</v>
      </c>
      <c r="I210" s="144">
        <f>'[3]Relatório Empregados II'!$Y211:$Y211</f>
        <v>0</v>
      </c>
      <c r="J210" s="145">
        <f>'[3]Relatório Empregados II'!$AB211:$AB211</f>
        <v>0</v>
      </c>
      <c r="K210" s="160">
        <f>'[3]Relatório Empregados II'!$AE211:$AE211</f>
        <v>0</v>
      </c>
      <c r="L210" s="161" cm="1">
        <f t="array" ref="L210">'[3]Relatório Empregados II'!$AI211:$AI211</f>
        <v>0</v>
      </c>
      <c r="M210" s="147">
        <f>'[3]Relatório Empregados II'!$AL211:$AL211</f>
        <v>0</v>
      </c>
      <c r="N210" s="148">
        <f>'[3]Relatório Empregados II'!$AP211</f>
        <v>0</v>
      </c>
      <c r="O210" s="161">
        <f>'[3]Relatório Empregados II'!$AR211</f>
        <v>0</v>
      </c>
      <c r="P210" s="149">
        <f>'[3]Relatório Empregados II'!$AT211:$AT211</f>
        <v>0</v>
      </c>
      <c r="Q210" s="150">
        <f>'[3]Relatório Empregados II'!$AX211:$AX211</f>
        <v>0</v>
      </c>
      <c r="R210" s="151">
        <f>'[3]Relatório Empregados II'!$BA211:$BA211</f>
        <v>0</v>
      </c>
      <c r="S210" s="152">
        <f>'[3]Relatório Empregados II'!$BE211:$BE211</f>
        <v>0</v>
      </c>
      <c r="T210" s="152">
        <f>'[3]Relatório Empregados II'!$BH211:$BH211</f>
        <v>0</v>
      </c>
      <c r="U210" s="146">
        <f>'[3]Relatório Empregados II'!$BK211:$BK211</f>
        <v>0</v>
      </c>
      <c r="V210" s="163">
        <f>'[3]Relatório Empregados II'!$BN211</f>
        <v>0</v>
      </c>
      <c r="W210" s="204">
        <f>'[3]Relatório Empregados II'!$BP211</f>
        <v>0</v>
      </c>
      <c r="X210" s="138">
        <f>'[3]Relatório Empregados II'!$BR211:$BR211</f>
        <v>0</v>
      </c>
      <c r="Y210" s="155">
        <f>'[3]Relatório Empregados II'!$BU211</f>
        <v>0</v>
      </c>
      <c r="Z210" s="165">
        <f>'[3]Relatório Empregados II'!$BW211:$BW211</f>
        <v>0</v>
      </c>
      <c r="AA210" s="166">
        <f>'[3]Relatório Empregados II'!$CA211:$CA211</f>
        <v>0</v>
      </c>
      <c r="AB210" s="166">
        <f>'[3]Relatório Empregados II'!$CD211:$CD211</f>
        <v>0</v>
      </c>
      <c r="AC210" s="166">
        <f>'[3]Relatório Empregados II'!$CG211:$CG211</f>
        <v>0</v>
      </c>
      <c r="AD210" s="166">
        <f>'[3]Relatório Empregados II'!$CJ211</f>
        <v>0</v>
      </c>
      <c r="AE210" s="166">
        <f>'[3]Relatório Empregados II'!$CL211</f>
        <v>0</v>
      </c>
      <c r="AF210" s="166">
        <f>'[3]Relatório Empregados II'!$CN211:$CN211</f>
        <v>0</v>
      </c>
      <c r="AG210" s="166">
        <f>'[3]Relatório Empregados II'!$CQ211</f>
        <v>0</v>
      </c>
      <c r="AH210" s="138">
        <f>'[3]Relatório Empregados II'!$CS211:$CS211</f>
        <v>0</v>
      </c>
      <c r="AI210" s="155">
        <f>'[3]Relatório Empregados II'!$CV211:$CV211</f>
        <v>0</v>
      </c>
      <c r="AJ210" s="138">
        <f>'[3]Relatório Empregados II'!$CY211:$CY211</f>
        <v>0</v>
      </c>
      <c r="AK210" s="155">
        <f>'[3]Relatório Empregados II'!$DB211:$DB211</f>
        <v>0</v>
      </c>
      <c r="AL210" s="138">
        <f>'[3]Relatório Empregados II'!$DE211:$DE211</f>
        <v>0</v>
      </c>
      <c r="AM210" s="138">
        <f>'[3]Relatório Empregados II'!$DH211</f>
        <v>0</v>
      </c>
      <c r="AN210" s="155">
        <f>'[3]Relatório Empregados II'!$DJ211</f>
        <v>0</v>
      </c>
      <c r="AO210" s="138">
        <f>'[3]Relatório Empregados II'!$DL211</f>
        <v>0</v>
      </c>
      <c r="AP210" s="138">
        <f>'[3]Relatório Empregados II'!$DM$3:$DM211</f>
        <v>0</v>
      </c>
      <c r="AQ210" s="157"/>
      <c r="AR210" s="157"/>
      <c r="AS210" s="138">
        <f>'[3]Relatório Empregados II'!$DQ211:$DQ211</f>
        <v>0</v>
      </c>
      <c r="AT210" s="167">
        <f>'[3]Relatório Empregados II'!$DT211</f>
        <v>0</v>
      </c>
      <c r="AU210" s="165">
        <f>'[3]Relatório Empregados II'!$DV211</f>
        <v>0</v>
      </c>
      <c r="AV210" s="165">
        <f>'[3]Relatório Empregados II'!$DX211</f>
        <v>0</v>
      </c>
      <c r="AW210" s="154">
        <f>'[3]Relatório Empregados II'!$DZ211</f>
        <v>0</v>
      </c>
      <c r="AX210" s="154">
        <f>'[3]Relatório Empregados II'!$EB211</f>
        <v>0</v>
      </c>
      <c r="AY210" s="165">
        <f>'[3]Relatório Empregados II'!$ED211</f>
        <v>0</v>
      </c>
      <c r="AZ210" s="154">
        <f>'[3]Relatório Empregados II'!$EH211</f>
        <v>0</v>
      </c>
      <c r="BA210" s="154">
        <f>'[3]Relatório Empregados II'!$EJ211</f>
        <v>0</v>
      </c>
    </row>
    <row r="211" spans="1:53">
      <c r="A211" s="168">
        <f>IFERROR(('[3]Relatório Empregados II'!$A212:$B212),"")</f>
        <v>0</v>
      </c>
      <c r="B211" s="140">
        <f>'[3]Relatório Empregados II'!$D212:$D212</f>
        <v>0</v>
      </c>
      <c r="C211" s="156">
        <f>'[3]Relatório Empregados II'!$G212:$G212</f>
        <v>0</v>
      </c>
      <c r="D211" s="159">
        <f>'[3]Relatório Empregados II'!$J212</f>
        <v>0</v>
      </c>
      <c r="E211" s="141">
        <f>'[3]Relatório Empregados II'!$L212:L212</f>
        <v>0</v>
      </c>
      <c r="F211" s="142">
        <f>'[3]Relatório Empregados II'!$P212:$P212</f>
        <v>0</v>
      </c>
      <c r="G211" s="171" cm="1">
        <f t="array" ref="G211">'[3]Relatório Empregados II'!$T212:T212</f>
        <v>0</v>
      </c>
      <c r="H211" s="143">
        <f>'[3]Relatório Empregados II'!$W212</f>
        <v>0</v>
      </c>
      <c r="I211" s="144">
        <f>'[3]Relatório Empregados II'!$Y212:$Y212</f>
        <v>0</v>
      </c>
      <c r="J211" s="145">
        <f>'[3]Relatório Empregados II'!$AB212:$AB212</f>
        <v>0</v>
      </c>
      <c r="K211" s="160">
        <f>'[3]Relatório Empregados II'!$AE212:$AE212</f>
        <v>0</v>
      </c>
      <c r="L211" s="161" cm="1">
        <f t="array" ref="L211">'[3]Relatório Empregados II'!$AI212:$AI212</f>
        <v>0</v>
      </c>
      <c r="M211" s="147">
        <f>'[3]Relatório Empregados II'!$AL212:$AL212</f>
        <v>0</v>
      </c>
      <c r="N211" s="148">
        <f>'[3]Relatório Empregados II'!$AP212</f>
        <v>0</v>
      </c>
      <c r="O211" s="161">
        <f>'[3]Relatório Empregados II'!$AR212</f>
        <v>0</v>
      </c>
      <c r="P211" s="149">
        <f>'[3]Relatório Empregados II'!$AT212:$AT212</f>
        <v>0</v>
      </c>
      <c r="Q211" s="150">
        <f>'[3]Relatório Empregados II'!$AX212:$AX212</f>
        <v>0</v>
      </c>
      <c r="R211" s="151">
        <f>'[3]Relatório Empregados II'!$BA212:$BA212</f>
        <v>0</v>
      </c>
      <c r="S211" s="152">
        <f>'[3]Relatório Empregados II'!$BE212:$BE212</f>
        <v>0</v>
      </c>
      <c r="T211" s="152">
        <f>'[3]Relatório Empregados II'!$BH212:$BH212</f>
        <v>0</v>
      </c>
      <c r="U211" s="146">
        <f>'[3]Relatório Empregados II'!$BK212:$BK212</f>
        <v>0</v>
      </c>
      <c r="V211" s="163">
        <f>'[3]Relatório Empregados II'!$BN212</f>
        <v>0</v>
      </c>
      <c r="W211" s="204">
        <f>'[3]Relatório Empregados II'!$BP212</f>
        <v>0</v>
      </c>
      <c r="X211" s="138">
        <f>'[3]Relatório Empregados II'!$BR212:$BR212</f>
        <v>0</v>
      </c>
      <c r="Y211" s="155">
        <f>'[3]Relatório Empregados II'!$BU212</f>
        <v>0</v>
      </c>
      <c r="Z211" s="165">
        <f>'[3]Relatório Empregados II'!$BW212:$BW212</f>
        <v>0</v>
      </c>
      <c r="AA211" s="166">
        <f>'[3]Relatório Empregados II'!$CA212:$CA212</f>
        <v>0</v>
      </c>
      <c r="AB211" s="166">
        <f>'[3]Relatório Empregados II'!$CD212:$CD212</f>
        <v>0</v>
      </c>
      <c r="AC211" s="166">
        <f>'[3]Relatório Empregados II'!$CG212:$CG212</f>
        <v>0</v>
      </c>
      <c r="AD211" s="166">
        <f>'[3]Relatório Empregados II'!$CJ212</f>
        <v>0</v>
      </c>
      <c r="AE211" s="166">
        <f>'[3]Relatório Empregados II'!$CL212</f>
        <v>0</v>
      </c>
      <c r="AF211" s="166">
        <f>'[3]Relatório Empregados II'!$CN212:$CN212</f>
        <v>0</v>
      </c>
      <c r="AG211" s="166">
        <f>'[3]Relatório Empregados II'!$CQ212</f>
        <v>0</v>
      </c>
      <c r="AH211" s="138">
        <f>'[3]Relatório Empregados II'!$CS212:$CS212</f>
        <v>0</v>
      </c>
      <c r="AI211" s="155">
        <f>'[3]Relatório Empregados II'!$CV212:$CV212</f>
        <v>0</v>
      </c>
      <c r="AJ211" s="138">
        <f>'[3]Relatório Empregados II'!$CY212:$CY212</f>
        <v>0</v>
      </c>
      <c r="AK211" s="155">
        <f>'[3]Relatório Empregados II'!$DB212:$DB212</f>
        <v>0</v>
      </c>
      <c r="AL211" s="138">
        <f>'[3]Relatório Empregados II'!$DE212:$DE212</f>
        <v>0</v>
      </c>
      <c r="AM211" s="138">
        <f>'[3]Relatório Empregados II'!$DH212</f>
        <v>0</v>
      </c>
      <c r="AN211" s="155">
        <f>'[3]Relatório Empregados II'!$DJ212</f>
        <v>0</v>
      </c>
      <c r="AO211" s="138">
        <f>'[3]Relatório Empregados II'!$DL212</f>
        <v>0</v>
      </c>
      <c r="AP211" s="138">
        <f>'[3]Relatório Empregados II'!$DM$3:$DM212</f>
        <v>0</v>
      </c>
      <c r="AQ211" s="157"/>
      <c r="AR211" s="157"/>
      <c r="AS211" s="138">
        <f>'[3]Relatório Empregados II'!$DQ212:$DQ212</f>
        <v>0</v>
      </c>
      <c r="AT211" s="167">
        <f>'[3]Relatório Empregados II'!$DT212</f>
        <v>0</v>
      </c>
      <c r="AU211" s="165">
        <f>'[3]Relatório Empregados II'!$DV212</f>
        <v>0</v>
      </c>
      <c r="AV211" s="165">
        <f>'[3]Relatório Empregados II'!$DX212</f>
        <v>0</v>
      </c>
      <c r="AW211" s="154">
        <f>'[3]Relatório Empregados II'!$DZ212</f>
        <v>0</v>
      </c>
      <c r="AX211" s="154">
        <f>'[3]Relatório Empregados II'!$EB212</f>
        <v>0</v>
      </c>
      <c r="AY211" s="165">
        <f>'[3]Relatório Empregados II'!$ED212</f>
        <v>0</v>
      </c>
      <c r="AZ211" s="154">
        <f>'[3]Relatório Empregados II'!$EH212</f>
        <v>0</v>
      </c>
      <c r="BA211" s="154">
        <f>'[3]Relatório Empregados II'!$EJ212</f>
        <v>0</v>
      </c>
    </row>
    <row r="212" spans="1:53">
      <c r="A212" s="168">
        <f>IFERROR(('[3]Relatório Empregados II'!$A213:$B213),"")</f>
        <v>0</v>
      </c>
      <c r="B212" s="140">
        <f>'[3]Relatório Empregados II'!$D213:$D213</f>
        <v>0</v>
      </c>
      <c r="C212" s="156">
        <f>'[3]Relatório Empregados II'!$G213:$G213</f>
        <v>0</v>
      </c>
      <c r="D212" s="159">
        <f>'[3]Relatório Empregados II'!$J213</f>
        <v>0</v>
      </c>
      <c r="E212" s="141">
        <f>'[3]Relatório Empregados II'!$L213:L213</f>
        <v>0</v>
      </c>
      <c r="F212" s="142">
        <f>'[3]Relatório Empregados II'!$P213:$P213</f>
        <v>0</v>
      </c>
      <c r="G212" s="171" cm="1">
        <f t="array" ref="G212">'[3]Relatório Empregados II'!$T213:T213</f>
        <v>0</v>
      </c>
      <c r="H212" s="143">
        <f>'[3]Relatório Empregados II'!$W213</f>
        <v>0</v>
      </c>
      <c r="I212" s="144">
        <f>'[3]Relatório Empregados II'!$Y213:$Y213</f>
        <v>0</v>
      </c>
      <c r="J212" s="145">
        <f>'[3]Relatório Empregados II'!$AB213:$AB213</f>
        <v>0</v>
      </c>
      <c r="K212" s="160">
        <f>'[3]Relatório Empregados II'!$AE213:$AE213</f>
        <v>0</v>
      </c>
      <c r="L212" s="161" cm="1">
        <f t="array" ref="L212">'[3]Relatório Empregados II'!$AI213:$AI213</f>
        <v>0</v>
      </c>
      <c r="M212" s="147">
        <f>'[3]Relatório Empregados II'!$AL213:$AL213</f>
        <v>0</v>
      </c>
      <c r="N212" s="148">
        <f>'[3]Relatório Empregados II'!$AP213</f>
        <v>0</v>
      </c>
      <c r="O212" s="161">
        <f>'[3]Relatório Empregados II'!$AR213</f>
        <v>0</v>
      </c>
      <c r="P212" s="149">
        <f>'[3]Relatório Empregados II'!$AT213:$AT213</f>
        <v>0</v>
      </c>
      <c r="Q212" s="150">
        <f>'[3]Relatório Empregados II'!$AX213:$AX213</f>
        <v>0</v>
      </c>
      <c r="R212" s="151">
        <f>'[3]Relatório Empregados II'!$BA213:$BA213</f>
        <v>0</v>
      </c>
      <c r="S212" s="152">
        <f>'[3]Relatório Empregados II'!$BE213:$BE213</f>
        <v>0</v>
      </c>
      <c r="T212" s="152">
        <f>'[3]Relatório Empregados II'!$BH213:$BH213</f>
        <v>0</v>
      </c>
      <c r="U212" s="146">
        <f>'[3]Relatório Empregados II'!$BK213:$BK213</f>
        <v>0</v>
      </c>
      <c r="V212" s="163">
        <f>'[3]Relatório Empregados II'!$BN213</f>
        <v>0</v>
      </c>
      <c r="W212" s="204">
        <f>'[3]Relatório Empregados II'!$BP213</f>
        <v>0</v>
      </c>
      <c r="X212" s="138">
        <f>'[3]Relatório Empregados II'!$BR213:$BR213</f>
        <v>0</v>
      </c>
      <c r="Y212" s="155">
        <f>'[3]Relatório Empregados II'!$BU213</f>
        <v>0</v>
      </c>
      <c r="Z212" s="165">
        <f>'[3]Relatório Empregados II'!$BW213:$BW213</f>
        <v>0</v>
      </c>
      <c r="AA212" s="166">
        <f>'[3]Relatório Empregados II'!$CA213:$CA213</f>
        <v>0</v>
      </c>
      <c r="AB212" s="166">
        <f>'[3]Relatório Empregados II'!$CD213:$CD213</f>
        <v>0</v>
      </c>
      <c r="AC212" s="166">
        <f>'[3]Relatório Empregados II'!$CG213:$CG213</f>
        <v>0</v>
      </c>
      <c r="AD212" s="166">
        <f>'[3]Relatório Empregados II'!$CJ213</f>
        <v>0</v>
      </c>
      <c r="AE212" s="166">
        <f>'[3]Relatório Empregados II'!$CL213</f>
        <v>0</v>
      </c>
      <c r="AF212" s="166">
        <f>'[3]Relatório Empregados II'!$CN213:$CN213</f>
        <v>0</v>
      </c>
      <c r="AG212" s="166">
        <f>'[3]Relatório Empregados II'!$CQ213</f>
        <v>0</v>
      </c>
      <c r="AH212" s="138">
        <f>'[3]Relatório Empregados II'!$CS213:$CS213</f>
        <v>0</v>
      </c>
      <c r="AI212" s="155">
        <f>'[3]Relatório Empregados II'!$CV213:$CV213</f>
        <v>0</v>
      </c>
      <c r="AJ212" s="138">
        <f>'[3]Relatório Empregados II'!$CY213:$CY213</f>
        <v>0</v>
      </c>
      <c r="AK212" s="155">
        <f>'[3]Relatório Empregados II'!$DB213:$DB213</f>
        <v>0</v>
      </c>
      <c r="AL212" s="138">
        <f>'[3]Relatório Empregados II'!$DE213:$DE213</f>
        <v>0</v>
      </c>
      <c r="AM212" s="138">
        <f>'[3]Relatório Empregados II'!$DH213</f>
        <v>0</v>
      </c>
      <c r="AN212" s="155">
        <f>'[3]Relatório Empregados II'!$DJ213</f>
        <v>0</v>
      </c>
      <c r="AO212" s="138">
        <f>'[3]Relatório Empregados II'!$DL213</f>
        <v>0</v>
      </c>
      <c r="AP212" s="138">
        <f>'[3]Relatório Empregados II'!$DM$3:$DM213</f>
        <v>0</v>
      </c>
      <c r="AQ212" s="157"/>
      <c r="AR212" s="157"/>
      <c r="AS212" s="138">
        <f>'[3]Relatório Empregados II'!$DQ213:$DQ213</f>
        <v>0</v>
      </c>
      <c r="AT212" s="167">
        <f>'[3]Relatório Empregados II'!$DT213</f>
        <v>0</v>
      </c>
      <c r="AU212" s="165">
        <f>'[3]Relatório Empregados II'!$DV213</f>
        <v>0</v>
      </c>
      <c r="AV212" s="165">
        <f>'[3]Relatório Empregados II'!$DX213</f>
        <v>0</v>
      </c>
      <c r="AW212" s="154">
        <f>'[3]Relatório Empregados II'!$DZ213</f>
        <v>0</v>
      </c>
      <c r="AX212" s="154">
        <f>'[3]Relatório Empregados II'!$EB213</f>
        <v>0</v>
      </c>
      <c r="AY212" s="165">
        <f>'[3]Relatório Empregados II'!$ED213</f>
        <v>0</v>
      </c>
      <c r="AZ212" s="154">
        <f>'[3]Relatório Empregados II'!$EH213</f>
        <v>0</v>
      </c>
      <c r="BA212" s="154">
        <f>'[3]Relatório Empregados II'!$EJ213</f>
        <v>0</v>
      </c>
    </row>
    <row r="213" spans="1:53">
      <c r="A213" s="168">
        <f>IFERROR(('[3]Relatório Empregados II'!$A214:$B214),"")</f>
        <v>0</v>
      </c>
      <c r="B213" s="140">
        <f>'[3]Relatório Empregados II'!$D214:$D214</f>
        <v>0</v>
      </c>
      <c r="C213" s="156">
        <f>'[3]Relatório Empregados II'!$G214:$G214</f>
        <v>0</v>
      </c>
      <c r="D213" s="159">
        <f>'[3]Relatório Empregados II'!$J214</f>
        <v>0</v>
      </c>
      <c r="E213" s="141">
        <f>'[3]Relatório Empregados II'!$L214:L214</f>
        <v>0</v>
      </c>
      <c r="F213" s="142">
        <f>'[3]Relatório Empregados II'!$P214:$P214</f>
        <v>0</v>
      </c>
      <c r="G213" s="171" cm="1">
        <f t="array" ref="G213">'[3]Relatório Empregados II'!$T214:T214</f>
        <v>0</v>
      </c>
      <c r="H213" s="143">
        <f>'[3]Relatório Empregados II'!$W214</f>
        <v>0</v>
      </c>
      <c r="I213" s="144">
        <f>'[3]Relatório Empregados II'!$Y214:$Y214</f>
        <v>0</v>
      </c>
      <c r="J213" s="145">
        <f>'[3]Relatório Empregados II'!$AB214:$AB214</f>
        <v>0</v>
      </c>
      <c r="K213" s="160">
        <f>'[3]Relatório Empregados II'!$AE214:$AE214</f>
        <v>0</v>
      </c>
      <c r="L213" s="161" cm="1">
        <f t="array" ref="L213">'[3]Relatório Empregados II'!$AI214:$AI214</f>
        <v>0</v>
      </c>
      <c r="M213" s="147">
        <f>'[3]Relatório Empregados II'!$AL214:$AL214</f>
        <v>0</v>
      </c>
      <c r="N213" s="148">
        <f>'[3]Relatório Empregados II'!$AP214</f>
        <v>0</v>
      </c>
      <c r="O213" s="161">
        <f>'[3]Relatório Empregados II'!$AR214</f>
        <v>0</v>
      </c>
      <c r="P213" s="149">
        <f>'[3]Relatório Empregados II'!$AT214:$AT214</f>
        <v>0</v>
      </c>
      <c r="Q213" s="150">
        <f>'[3]Relatório Empregados II'!$AX214:$AX214</f>
        <v>0</v>
      </c>
      <c r="R213" s="151">
        <f>'[3]Relatório Empregados II'!$BA214:$BA214</f>
        <v>0</v>
      </c>
      <c r="S213" s="152">
        <f>'[3]Relatório Empregados II'!$BE214:$BE214</f>
        <v>0</v>
      </c>
      <c r="T213" s="152">
        <f>'[3]Relatório Empregados II'!$BH214:$BH214</f>
        <v>0</v>
      </c>
      <c r="U213" s="146">
        <f>'[3]Relatório Empregados II'!$BK214:$BK214</f>
        <v>0</v>
      </c>
      <c r="V213" s="163">
        <f>'[3]Relatório Empregados II'!$BN214</f>
        <v>0</v>
      </c>
      <c r="W213" s="204">
        <f>'[3]Relatório Empregados II'!$BP214</f>
        <v>0</v>
      </c>
      <c r="X213" s="138">
        <f>'[3]Relatório Empregados II'!$BR214:$BR214</f>
        <v>0</v>
      </c>
      <c r="Y213" s="155">
        <f>'[3]Relatório Empregados II'!$BU214</f>
        <v>0</v>
      </c>
      <c r="Z213" s="165">
        <f>'[3]Relatório Empregados II'!$BW214:$BW214</f>
        <v>0</v>
      </c>
      <c r="AA213" s="166">
        <f>'[3]Relatório Empregados II'!$CA214:$CA214</f>
        <v>0</v>
      </c>
      <c r="AB213" s="166">
        <f>'[3]Relatório Empregados II'!$CD214:$CD214</f>
        <v>0</v>
      </c>
      <c r="AC213" s="166">
        <f>'[3]Relatório Empregados II'!$CG214:$CG214</f>
        <v>0</v>
      </c>
      <c r="AD213" s="166">
        <f>'[3]Relatório Empregados II'!$CJ214</f>
        <v>0</v>
      </c>
      <c r="AE213" s="166">
        <f>'[3]Relatório Empregados II'!$CL214</f>
        <v>0</v>
      </c>
      <c r="AF213" s="166">
        <f>'[3]Relatório Empregados II'!$CN214:$CN214</f>
        <v>0</v>
      </c>
      <c r="AG213" s="166">
        <f>'[3]Relatório Empregados II'!$CQ214</f>
        <v>0</v>
      </c>
      <c r="AH213" s="138">
        <f>'[3]Relatório Empregados II'!$CS214:$CS214</f>
        <v>0</v>
      </c>
      <c r="AI213" s="155">
        <f>'[3]Relatório Empregados II'!$CV214:$CV214</f>
        <v>0</v>
      </c>
      <c r="AJ213" s="138">
        <f>'[3]Relatório Empregados II'!$CY214:$CY214</f>
        <v>0</v>
      </c>
      <c r="AK213" s="155">
        <f>'[3]Relatório Empregados II'!$DB214:$DB214</f>
        <v>0</v>
      </c>
      <c r="AL213" s="138">
        <f>'[3]Relatório Empregados II'!$DE214:$DE214</f>
        <v>0</v>
      </c>
      <c r="AM213" s="138">
        <f>'[3]Relatório Empregados II'!$DH214</f>
        <v>0</v>
      </c>
      <c r="AN213" s="155">
        <f>'[3]Relatório Empregados II'!$DJ214</f>
        <v>0</v>
      </c>
      <c r="AO213" s="138">
        <f>'[3]Relatório Empregados II'!$DL214</f>
        <v>0</v>
      </c>
      <c r="AP213" s="138">
        <f>'[3]Relatório Empregados II'!$DM$3:$DM214</f>
        <v>0</v>
      </c>
      <c r="AQ213" s="157"/>
      <c r="AR213" s="157"/>
      <c r="AS213" s="138">
        <f>'[3]Relatório Empregados II'!$DQ214:$DQ214</f>
        <v>0</v>
      </c>
      <c r="AT213" s="167">
        <f>'[3]Relatório Empregados II'!$DT214</f>
        <v>0</v>
      </c>
      <c r="AU213" s="165">
        <f>'[3]Relatório Empregados II'!$DV214</f>
        <v>0</v>
      </c>
      <c r="AV213" s="165">
        <f>'[3]Relatório Empregados II'!$DX214</f>
        <v>0</v>
      </c>
      <c r="AW213" s="154">
        <f>'[3]Relatório Empregados II'!$DZ214</f>
        <v>0</v>
      </c>
      <c r="AX213" s="154">
        <f>'[3]Relatório Empregados II'!$EB214</f>
        <v>0</v>
      </c>
      <c r="AY213" s="165">
        <f>'[3]Relatório Empregados II'!$ED214</f>
        <v>0</v>
      </c>
      <c r="AZ213" s="154">
        <f>'[3]Relatório Empregados II'!$EH214</f>
        <v>0</v>
      </c>
      <c r="BA213" s="154">
        <f>'[3]Relatório Empregados II'!$EJ214</f>
        <v>0</v>
      </c>
    </row>
    <row r="214" spans="1:53">
      <c r="A214" s="168">
        <f>IFERROR(('[3]Relatório Empregados II'!$A215:$B215),"")</f>
        <v>0</v>
      </c>
      <c r="B214" s="140">
        <f>'[3]Relatório Empregados II'!$D215:$D215</f>
        <v>0</v>
      </c>
      <c r="C214" s="156">
        <f>'[3]Relatório Empregados II'!$G215:$G215</f>
        <v>0</v>
      </c>
      <c r="D214" s="159">
        <f>'[3]Relatório Empregados II'!$J215</f>
        <v>0</v>
      </c>
      <c r="E214" s="141">
        <f>'[3]Relatório Empregados II'!$L215:L215</f>
        <v>0</v>
      </c>
      <c r="F214" s="142">
        <f>'[3]Relatório Empregados II'!$P215:$P215</f>
        <v>0</v>
      </c>
      <c r="G214" s="171" cm="1">
        <f t="array" ref="G214">'[3]Relatório Empregados II'!$T215:T215</f>
        <v>0</v>
      </c>
      <c r="H214" s="143">
        <f>'[3]Relatório Empregados II'!$W215</f>
        <v>0</v>
      </c>
      <c r="I214" s="144">
        <f>'[3]Relatório Empregados II'!$Y215:$Y215</f>
        <v>0</v>
      </c>
      <c r="J214" s="145">
        <f>'[3]Relatório Empregados II'!$AB215:$AB215</f>
        <v>0</v>
      </c>
      <c r="K214" s="160">
        <f>'[3]Relatório Empregados II'!$AE215:$AE215</f>
        <v>0</v>
      </c>
      <c r="L214" s="161" cm="1">
        <f t="array" ref="L214">'[3]Relatório Empregados II'!$AI215:$AI215</f>
        <v>0</v>
      </c>
      <c r="M214" s="147">
        <f>'[3]Relatório Empregados II'!$AL215:$AL215</f>
        <v>0</v>
      </c>
      <c r="N214" s="148">
        <f>'[3]Relatório Empregados II'!$AP215</f>
        <v>0</v>
      </c>
      <c r="O214" s="161">
        <f>'[3]Relatório Empregados II'!$AR215</f>
        <v>0</v>
      </c>
      <c r="P214" s="149">
        <f>'[3]Relatório Empregados II'!$AT215:$AT215</f>
        <v>0</v>
      </c>
      <c r="Q214" s="150">
        <f>'[3]Relatório Empregados II'!$AX215:$AX215</f>
        <v>0</v>
      </c>
      <c r="R214" s="151">
        <f>'[3]Relatório Empregados II'!$BA215:$BA215</f>
        <v>0</v>
      </c>
      <c r="S214" s="152">
        <f>'[3]Relatório Empregados II'!$BE215:$BE215</f>
        <v>0</v>
      </c>
      <c r="T214" s="152">
        <f>'[3]Relatório Empregados II'!$BH215:$BH215</f>
        <v>0</v>
      </c>
      <c r="U214" s="146">
        <f>'[3]Relatório Empregados II'!$BK215:$BK215</f>
        <v>0</v>
      </c>
      <c r="V214" s="163">
        <f>'[3]Relatório Empregados II'!$BN215</f>
        <v>0</v>
      </c>
      <c r="W214" s="204">
        <f>'[3]Relatório Empregados II'!$BP215</f>
        <v>0</v>
      </c>
      <c r="X214" s="138">
        <f>'[3]Relatório Empregados II'!$BR215:$BR215</f>
        <v>0</v>
      </c>
      <c r="Y214" s="155">
        <f>'[3]Relatório Empregados II'!$BU215</f>
        <v>0</v>
      </c>
      <c r="Z214" s="165">
        <f>'[3]Relatório Empregados II'!$BW215:$BW215</f>
        <v>0</v>
      </c>
      <c r="AA214" s="166">
        <f>'[3]Relatório Empregados II'!$CA215:$CA215</f>
        <v>0</v>
      </c>
      <c r="AB214" s="166">
        <f>'[3]Relatório Empregados II'!$CD215:$CD215</f>
        <v>0</v>
      </c>
      <c r="AC214" s="166">
        <f>'[3]Relatório Empregados II'!$CG215:$CG215</f>
        <v>0</v>
      </c>
      <c r="AD214" s="166">
        <f>'[3]Relatório Empregados II'!$CJ215</f>
        <v>0</v>
      </c>
      <c r="AE214" s="166">
        <f>'[3]Relatório Empregados II'!$CL215</f>
        <v>0</v>
      </c>
      <c r="AF214" s="166">
        <f>'[3]Relatório Empregados II'!$CN215:$CN215</f>
        <v>0</v>
      </c>
      <c r="AG214" s="166">
        <f>'[3]Relatório Empregados II'!$CQ215</f>
        <v>0</v>
      </c>
      <c r="AH214" s="138">
        <f>'[3]Relatório Empregados II'!$CS215:$CS215</f>
        <v>0</v>
      </c>
      <c r="AI214" s="155">
        <f>'[3]Relatório Empregados II'!$CV215:$CV215</f>
        <v>0</v>
      </c>
      <c r="AJ214" s="138">
        <f>'[3]Relatório Empregados II'!$CY215:$CY215</f>
        <v>0</v>
      </c>
      <c r="AK214" s="155">
        <f>'[3]Relatório Empregados II'!$DB215:$DB215</f>
        <v>0</v>
      </c>
      <c r="AL214" s="138">
        <f>'[3]Relatório Empregados II'!$DE215:$DE215</f>
        <v>0</v>
      </c>
      <c r="AM214" s="138">
        <f>'[3]Relatório Empregados II'!$DH215</f>
        <v>0</v>
      </c>
      <c r="AN214" s="155">
        <f>'[3]Relatório Empregados II'!$DJ215</f>
        <v>0</v>
      </c>
      <c r="AO214" s="138">
        <f>'[3]Relatório Empregados II'!$DL215</f>
        <v>0</v>
      </c>
      <c r="AP214" s="138">
        <f>'[3]Relatório Empregados II'!$DM$3:$DM215</f>
        <v>0</v>
      </c>
      <c r="AQ214" s="157"/>
      <c r="AR214" s="157"/>
      <c r="AS214" s="138">
        <f>'[3]Relatório Empregados II'!$DQ215:$DQ215</f>
        <v>0</v>
      </c>
      <c r="AT214" s="167">
        <f>'[3]Relatório Empregados II'!$DT215</f>
        <v>0</v>
      </c>
      <c r="AU214" s="165">
        <f>'[3]Relatório Empregados II'!$DV215</f>
        <v>0</v>
      </c>
      <c r="AV214" s="165">
        <f>'[3]Relatório Empregados II'!$DX215</f>
        <v>0</v>
      </c>
      <c r="AW214" s="154">
        <f>'[3]Relatório Empregados II'!$DZ215</f>
        <v>0</v>
      </c>
      <c r="AX214" s="154">
        <f>'[3]Relatório Empregados II'!$EB215</f>
        <v>0</v>
      </c>
      <c r="AY214" s="165">
        <f>'[3]Relatório Empregados II'!$ED215</f>
        <v>0</v>
      </c>
      <c r="AZ214" s="154">
        <f>'[3]Relatório Empregados II'!$EH215</f>
        <v>0</v>
      </c>
      <c r="BA214" s="154">
        <f>'[3]Relatório Empregados II'!$EJ215</f>
        <v>0</v>
      </c>
    </row>
    <row r="215" spans="1:53">
      <c r="A215" s="168">
        <f>IFERROR(('[3]Relatório Empregados II'!$A216:$B216),"")</f>
        <v>0</v>
      </c>
      <c r="B215" s="140">
        <f>'[3]Relatório Empregados II'!$D216:$D216</f>
        <v>0</v>
      </c>
      <c r="C215" s="156">
        <f>'[3]Relatório Empregados II'!$G216:$G216</f>
        <v>0</v>
      </c>
      <c r="D215" s="159">
        <f>'[3]Relatório Empregados II'!$J216</f>
        <v>0</v>
      </c>
      <c r="E215" s="141">
        <f>'[3]Relatório Empregados II'!$L216:L216</f>
        <v>0</v>
      </c>
      <c r="F215" s="142">
        <f>'[3]Relatório Empregados II'!$P216:$P216</f>
        <v>0</v>
      </c>
      <c r="G215" s="171" cm="1">
        <f t="array" ref="G215">'[3]Relatório Empregados II'!$T216:T216</f>
        <v>0</v>
      </c>
      <c r="H215" s="143">
        <f>'[3]Relatório Empregados II'!$W216</f>
        <v>0</v>
      </c>
      <c r="I215" s="144">
        <f>'[3]Relatório Empregados II'!$Y216:$Y216</f>
        <v>0</v>
      </c>
      <c r="J215" s="145">
        <f>'[3]Relatório Empregados II'!$AB216:$AB216</f>
        <v>0</v>
      </c>
      <c r="K215" s="160">
        <f>'[3]Relatório Empregados II'!$AE216:$AE216</f>
        <v>0</v>
      </c>
      <c r="L215" s="161" cm="1">
        <f t="array" ref="L215">'[3]Relatório Empregados II'!$AI216:$AI216</f>
        <v>0</v>
      </c>
      <c r="M215" s="147">
        <f>'[3]Relatório Empregados II'!$AL216:$AL216</f>
        <v>0</v>
      </c>
      <c r="N215" s="148">
        <f>'[3]Relatório Empregados II'!$AP216</f>
        <v>0</v>
      </c>
      <c r="O215" s="161">
        <f>'[3]Relatório Empregados II'!$AR216</f>
        <v>0</v>
      </c>
      <c r="P215" s="149">
        <f>'[3]Relatório Empregados II'!$AT216:$AT216</f>
        <v>0</v>
      </c>
      <c r="Q215" s="150">
        <f>'[3]Relatório Empregados II'!$AX216:$AX216</f>
        <v>0</v>
      </c>
      <c r="R215" s="151">
        <f>'[3]Relatório Empregados II'!$BA216:$BA216</f>
        <v>0</v>
      </c>
      <c r="S215" s="152">
        <f>'[3]Relatório Empregados II'!$BE216:$BE216</f>
        <v>0</v>
      </c>
      <c r="T215" s="152">
        <f>'[3]Relatório Empregados II'!$BH216:$BH216</f>
        <v>0</v>
      </c>
      <c r="U215" s="146">
        <f>'[3]Relatório Empregados II'!$BK216:$BK216</f>
        <v>0</v>
      </c>
      <c r="V215" s="163">
        <f>'[3]Relatório Empregados II'!$BN216</f>
        <v>0</v>
      </c>
      <c r="W215" s="204">
        <f>'[3]Relatório Empregados II'!$BP216</f>
        <v>0</v>
      </c>
      <c r="X215" s="138">
        <f>'[3]Relatório Empregados II'!$BR216:$BR216</f>
        <v>0</v>
      </c>
      <c r="Y215" s="155">
        <f>'[3]Relatório Empregados II'!$BU216</f>
        <v>0</v>
      </c>
      <c r="Z215" s="165">
        <f>'[3]Relatório Empregados II'!$BW216:$BW216</f>
        <v>0</v>
      </c>
      <c r="AA215" s="166">
        <f>'[3]Relatório Empregados II'!$CA216:$CA216</f>
        <v>0</v>
      </c>
      <c r="AB215" s="166">
        <f>'[3]Relatório Empregados II'!$CD216:$CD216</f>
        <v>0</v>
      </c>
      <c r="AC215" s="166">
        <f>'[3]Relatório Empregados II'!$CG216:$CG216</f>
        <v>0</v>
      </c>
      <c r="AD215" s="166">
        <f>'[3]Relatório Empregados II'!$CJ216</f>
        <v>0</v>
      </c>
      <c r="AE215" s="166">
        <f>'[3]Relatório Empregados II'!$CL216</f>
        <v>0</v>
      </c>
      <c r="AF215" s="166">
        <f>'[3]Relatório Empregados II'!$CN216:$CN216</f>
        <v>0</v>
      </c>
      <c r="AG215" s="166">
        <f>'[3]Relatório Empregados II'!$CQ216</f>
        <v>0</v>
      </c>
      <c r="AH215" s="138">
        <f>'[3]Relatório Empregados II'!$CS216:$CS216</f>
        <v>0</v>
      </c>
      <c r="AI215" s="155">
        <f>'[3]Relatório Empregados II'!$CV216:$CV216</f>
        <v>0</v>
      </c>
      <c r="AJ215" s="138">
        <f>'[3]Relatório Empregados II'!$CY216:$CY216</f>
        <v>0</v>
      </c>
      <c r="AK215" s="155">
        <f>'[3]Relatório Empregados II'!$DB216:$DB216</f>
        <v>0</v>
      </c>
      <c r="AL215" s="138">
        <f>'[3]Relatório Empregados II'!$DE216:$DE216</f>
        <v>0</v>
      </c>
      <c r="AM215" s="138">
        <f>'[3]Relatório Empregados II'!$DH216</f>
        <v>0</v>
      </c>
      <c r="AN215" s="155">
        <f>'[3]Relatório Empregados II'!$DJ216</f>
        <v>0</v>
      </c>
      <c r="AO215" s="138">
        <f>'[3]Relatório Empregados II'!$DL216</f>
        <v>0</v>
      </c>
      <c r="AP215" s="138">
        <f>'[3]Relatório Empregados II'!$DM$3:$DM216</f>
        <v>0</v>
      </c>
      <c r="AQ215" s="157"/>
      <c r="AR215" s="157"/>
      <c r="AS215" s="138">
        <f>'[3]Relatório Empregados II'!$DQ216:$DQ216</f>
        <v>0</v>
      </c>
      <c r="AT215" s="167">
        <f>'[3]Relatório Empregados II'!$DT216</f>
        <v>0</v>
      </c>
      <c r="AU215" s="165">
        <f>'[3]Relatório Empregados II'!$DV216</f>
        <v>0</v>
      </c>
      <c r="AV215" s="165">
        <f>'[3]Relatório Empregados II'!$DX216</f>
        <v>0</v>
      </c>
      <c r="AW215" s="154">
        <f>'[3]Relatório Empregados II'!$DZ216</f>
        <v>0</v>
      </c>
      <c r="AX215" s="154">
        <f>'[3]Relatório Empregados II'!$EB216</f>
        <v>0</v>
      </c>
      <c r="AY215" s="165">
        <f>'[3]Relatório Empregados II'!$ED216</f>
        <v>0</v>
      </c>
      <c r="AZ215" s="154">
        <f>'[3]Relatório Empregados II'!$EH216</f>
        <v>0</v>
      </c>
      <c r="BA215" s="154">
        <f>'[3]Relatório Empregados II'!$EJ216</f>
        <v>0</v>
      </c>
    </row>
    <row r="216" spans="1:53">
      <c r="A216" s="168">
        <f>IFERROR(('[3]Relatório Empregados II'!$A217:$B217),"")</f>
        <v>0</v>
      </c>
      <c r="B216" s="140">
        <f>'[3]Relatório Empregados II'!$D217:$D217</f>
        <v>0</v>
      </c>
      <c r="C216" s="156">
        <f>'[3]Relatório Empregados II'!$G217:$G217</f>
        <v>0</v>
      </c>
      <c r="D216" s="159">
        <f>'[3]Relatório Empregados II'!$J217</f>
        <v>0</v>
      </c>
      <c r="E216" s="141">
        <f>'[3]Relatório Empregados II'!$L217:L217</f>
        <v>0</v>
      </c>
      <c r="F216" s="142">
        <f>'[3]Relatório Empregados II'!$P217:$P217</f>
        <v>0</v>
      </c>
      <c r="G216" s="171" cm="1">
        <f t="array" ref="G216">'[3]Relatório Empregados II'!$T217:T217</f>
        <v>0</v>
      </c>
      <c r="H216" s="143">
        <f>'[3]Relatório Empregados II'!$W217</f>
        <v>0</v>
      </c>
      <c r="I216" s="144">
        <f>'[3]Relatório Empregados II'!$Y217:$Y217</f>
        <v>0</v>
      </c>
      <c r="J216" s="145">
        <f>'[3]Relatório Empregados II'!$AB217:$AB217</f>
        <v>0</v>
      </c>
      <c r="K216" s="160">
        <f>'[3]Relatório Empregados II'!$AE217:$AE217</f>
        <v>0</v>
      </c>
      <c r="L216" s="161" cm="1">
        <f t="array" ref="L216">'[3]Relatório Empregados II'!$AI217:$AI217</f>
        <v>0</v>
      </c>
      <c r="M216" s="147">
        <f>'[3]Relatório Empregados II'!$AL217:$AL217</f>
        <v>0</v>
      </c>
      <c r="N216" s="148">
        <f>'[3]Relatório Empregados II'!$AP217</f>
        <v>0</v>
      </c>
      <c r="O216" s="161">
        <f>'[3]Relatório Empregados II'!$AR217</f>
        <v>0</v>
      </c>
      <c r="P216" s="149">
        <f>'[3]Relatório Empregados II'!$AT217:$AT217</f>
        <v>0</v>
      </c>
      <c r="Q216" s="150">
        <f>'[3]Relatório Empregados II'!$AX217:$AX217</f>
        <v>0</v>
      </c>
      <c r="R216" s="151">
        <f>'[3]Relatório Empregados II'!$BA217:$BA217</f>
        <v>0</v>
      </c>
      <c r="S216" s="152">
        <f>'[3]Relatório Empregados II'!$BE217:$BE217</f>
        <v>0</v>
      </c>
      <c r="T216" s="152">
        <f>'[3]Relatório Empregados II'!$BH217:$BH217</f>
        <v>0</v>
      </c>
      <c r="U216" s="146">
        <f>'[3]Relatório Empregados II'!$BK217:$BK217</f>
        <v>0</v>
      </c>
      <c r="V216" s="163">
        <f>'[3]Relatório Empregados II'!$BN217</f>
        <v>0</v>
      </c>
      <c r="W216" s="204">
        <f>'[3]Relatório Empregados II'!$BP217</f>
        <v>0</v>
      </c>
      <c r="X216" s="138">
        <f>'[3]Relatório Empregados II'!$BR217:$BR217</f>
        <v>0</v>
      </c>
      <c r="Y216" s="155">
        <f>'[3]Relatório Empregados II'!$BU217</f>
        <v>0</v>
      </c>
      <c r="Z216" s="165">
        <f>'[3]Relatório Empregados II'!$BW217:$BW217</f>
        <v>0</v>
      </c>
      <c r="AA216" s="166">
        <f>'[3]Relatório Empregados II'!$CA217:$CA217</f>
        <v>0</v>
      </c>
      <c r="AB216" s="166">
        <f>'[3]Relatório Empregados II'!$CD217:$CD217</f>
        <v>0</v>
      </c>
      <c r="AC216" s="166">
        <f>'[3]Relatório Empregados II'!$CG217:$CG217</f>
        <v>0</v>
      </c>
      <c r="AD216" s="166">
        <f>'[3]Relatório Empregados II'!$CJ217</f>
        <v>0</v>
      </c>
      <c r="AE216" s="166">
        <f>'[3]Relatório Empregados II'!$CL217</f>
        <v>0</v>
      </c>
      <c r="AF216" s="166">
        <f>'[3]Relatório Empregados II'!$CN217:$CN217</f>
        <v>0</v>
      </c>
      <c r="AG216" s="166">
        <f>'[3]Relatório Empregados II'!$CQ217</f>
        <v>0</v>
      </c>
      <c r="AH216" s="138">
        <f>'[3]Relatório Empregados II'!$CS217:$CS217</f>
        <v>0</v>
      </c>
      <c r="AI216" s="155">
        <f>'[3]Relatório Empregados II'!$CV217:$CV217</f>
        <v>0</v>
      </c>
      <c r="AJ216" s="138">
        <f>'[3]Relatório Empregados II'!$CY217:$CY217</f>
        <v>0</v>
      </c>
      <c r="AK216" s="155">
        <f>'[3]Relatório Empregados II'!$DB217:$DB217</f>
        <v>0</v>
      </c>
      <c r="AL216" s="138">
        <f>'[3]Relatório Empregados II'!$DE217:$DE217</f>
        <v>0</v>
      </c>
      <c r="AM216" s="138">
        <f>'[3]Relatório Empregados II'!$DH217</f>
        <v>0</v>
      </c>
      <c r="AN216" s="155">
        <f>'[3]Relatório Empregados II'!$DJ217</f>
        <v>0</v>
      </c>
      <c r="AO216" s="138">
        <f>'[3]Relatório Empregados II'!$DL217</f>
        <v>0</v>
      </c>
      <c r="AP216" s="138">
        <f>'[3]Relatório Empregados II'!$DM$3:$DM217</f>
        <v>0</v>
      </c>
      <c r="AQ216" s="157"/>
      <c r="AR216" s="157"/>
      <c r="AS216" s="138">
        <f>'[3]Relatório Empregados II'!$DQ217:$DQ217</f>
        <v>0</v>
      </c>
      <c r="AT216" s="167">
        <f>'[3]Relatório Empregados II'!$DT217</f>
        <v>0</v>
      </c>
      <c r="AU216" s="165">
        <f>'[3]Relatório Empregados II'!$DV217</f>
        <v>0</v>
      </c>
      <c r="AV216" s="165">
        <f>'[3]Relatório Empregados II'!$DX217</f>
        <v>0</v>
      </c>
      <c r="AW216" s="154">
        <f>'[3]Relatório Empregados II'!$DZ217</f>
        <v>0</v>
      </c>
      <c r="AX216" s="154">
        <f>'[3]Relatório Empregados II'!$EB217</f>
        <v>0</v>
      </c>
      <c r="AY216" s="165">
        <f>'[3]Relatório Empregados II'!$ED217</f>
        <v>0</v>
      </c>
      <c r="AZ216" s="154">
        <f>'[3]Relatório Empregados II'!$EH217</f>
        <v>0</v>
      </c>
      <c r="BA216" s="154">
        <f>'[3]Relatório Empregados II'!$EJ217</f>
        <v>0</v>
      </c>
    </row>
    <row r="217" spans="1:53">
      <c r="A217" s="168">
        <f>IFERROR(('[3]Relatório Empregados II'!$A218:$B218),"")</f>
        <v>0</v>
      </c>
      <c r="B217" s="140">
        <f>'[3]Relatório Empregados II'!$D218:$D218</f>
        <v>0</v>
      </c>
      <c r="C217" s="156">
        <f>'[3]Relatório Empregados II'!$G218:$G218</f>
        <v>0</v>
      </c>
      <c r="D217" s="159">
        <f>'[3]Relatório Empregados II'!$J218</f>
        <v>0</v>
      </c>
      <c r="E217" s="141">
        <f>'[3]Relatório Empregados II'!$L218:L218</f>
        <v>0</v>
      </c>
      <c r="F217" s="142">
        <f>'[3]Relatório Empregados II'!$P218:$P218</f>
        <v>0</v>
      </c>
      <c r="G217" s="171" cm="1">
        <f t="array" ref="G217">'[3]Relatório Empregados II'!$T218:T218</f>
        <v>0</v>
      </c>
      <c r="H217" s="143">
        <f>'[3]Relatório Empregados II'!$W218</f>
        <v>0</v>
      </c>
      <c r="I217" s="144">
        <f>'[3]Relatório Empregados II'!$Y218:$Y218</f>
        <v>0</v>
      </c>
      <c r="J217" s="145">
        <f>'[3]Relatório Empregados II'!$AB218:$AB218</f>
        <v>0</v>
      </c>
      <c r="K217" s="160">
        <f>'[3]Relatório Empregados II'!$AE218:$AE218</f>
        <v>0</v>
      </c>
      <c r="L217" s="161" cm="1">
        <f t="array" ref="L217">'[3]Relatório Empregados II'!$AI218:$AI218</f>
        <v>0</v>
      </c>
      <c r="M217" s="147">
        <f>'[3]Relatório Empregados II'!$AL218:$AL218</f>
        <v>0</v>
      </c>
      <c r="N217" s="148">
        <f>'[3]Relatório Empregados II'!$AP218</f>
        <v>0</v>
      </c>
      <c r="O217" s="161">
        <f>'[3]Relatório Empregados II'!$AR218</f>
        <v>0</v>
      </c>
      <c r="P217" s="149">
        <f>'[3]Relatório Empregados II'!$AT218:$AT218</f>
        <v>0</v>
      </c>
      <c r="Q217" s="150">
        <f>'[3]Relatório Empregados II'!$AX218:$AX218</f>
        <v>0</v>
      </c>
      <c r="R217" s="151">
        <f>'[3]Relatório Empregados II'!$BA218:$BA218</f>
        <v>0</v>
      </c>
      <c r="S217" s="152">
        <f>'[3]Relatório Empregados II'!$BE218:$BE218</f>
        <v>0</v>
      </c>
      <c r="T217" s="152">
        <f>'[3]Relatório Empregados II'!$BH218:$BH218</f>
        <v>0</v>
      </c>
      <c r="U217" s="146">
        <f>'[3]Relatório Empregados II'!$BK218:$BK218</f>
        <v>0</v>
      </c>
      <c r="V217" s="163">
        <f>'[3]Relatório Empregados II'!$BN218</f>
        <v>0</v>
      </c>
      <c r="W217" s="204">
        <f>'[3]Relatório Empregados II'!$BP218</f>
        <v>0</v>
      </c>
      <c r="X217" s="138">
        <f>'[3]Relatório Empregados II'!$BR218:$BR218</f>
        <v>0</v>
      </c>
      <c r="Y217" s="155">
        <f>'[3]Relatório Empregados II'!$BU218</f>
        <v>0</v>
      </c>
      <c r="Z217" s="165">
        <f>'[3]Relatório Empregados II'!$BW218:$BW218</f>
        <v>0</v>
      </c>
      <c r="AA217" s="166">
        <f>'[3]Relatório Empregados II'!$CA218:$CA218</f>
        <v>0</v>
      </c>
      <c r="AB217" s="166">
        <f>'[3]Relatório Empregados II'!$CD218:$CD218</f>
        <v>0</v>
      </c>
      <c r="AC217" s="166">
        <f>'[3]Relatório Empregados II'!$CG218:$CG218</f>
        <v>0</v>
      </c>
      <c r="AD217" s="166">
        <f>'[3]Relatório Empregados II'!$CJ218</f>
        <v>0</v>
      </c>
      <c r="AE217" s="166">
        <f>'[3]Relatório Empregados II'!$CL218</f>
        <v>0</v>
      </c>
      <c r="AF217" s="166">
        <f>'[3]Relatório Empregados II'!$CN218:$CN218</f>
        <v>0</v>
      </c>
      <c r="AG217" s="166">
        <f>'[3]Relatório Empregados II'!$CQ218</f>
        <v>0</v>
      </c>
      <c r="AH217" s="138">
        <f>'[3]Relatório Empregados II'!$CS218:$CS218</f>
        <v>0</v>
      </c>
      <c r="AI217" s="155">
        <f>'[3]Relatório Empregados II'!$CV218:$CV218</f>
        <v>0</v>
      </c>
      <c r="AJ217" s="138">
        <f>'[3]Relatório Empregados II'!$CY218:$CY218</f>
        <v>0</v>
      </c>
      <c r="AK217" s="155">
        <f>'[3]Relatório Empregados II'!$DB218:$DB218</f>
        <v>0</v>
      </c>
      <c r="AL217" s="138">
        <f>'[3]Relatório Empregados II'!$DE218:$DE218</f>
        <v>0</v>
      </c>
      <c r="AM217" s="138">
        <f>'[3]Relatório Empregados II'!$DH218</f>
        <v>0</v>
      </c>
      <c r="AN217" s="155">
        <f>'[3]Relatório Empregados II'!$DJ218</f>
        <v>0</v>
      </c>
      <c r="AO217" s="138">
        <f>'[3]Relatório Empregados II'!$DL218</f>
        <v>0</v>
      </c>
      <c r="AP217" s="138">
        <f>'[3]Relatório Empregados II'!$DM$3:$DM218</f>
        <v>0</v>
      </c>
      <c r="AQ217" s="157"/>
      <c r="AR217" s="157"/>
      <c r="AS217" s="138">
        <f>'[3]Relatório Empregados II'!$DQ218:$DQ218</f>
        <v>0</v>
      </c>
      <c r="AT217" s="167">
        <f>'[3]Relatório Empregados II'!$DT218</f>
        <v>0</v>
      </c>
      <c r="AU217" s="165">
        <f>'[3]Relatório Empregados II'!$DV218</f>
        <v>0</v>
      </c>
      <c r="AV217" s="165">
        <f>'[3]Relatório Empregados II'!$DX218</f>
        <v>0</v>
      </c>
      <c r="AW217" s="154">
        <f>'[3]Relatório Empregados II'!$DZ218</f>
        <v>0</v>
      </c>
      <c r="AX217" s="154">
        <f>'[3]Relatório Empregados II'!$EB218</f>
        <v>0</v>
      </c>
      <c r="AY217" s="165">
        <f>'[3]Relatório Empregados II'!$ED218</f>
        <v>0</v>
      </c>
      <c r="AZ217" s="154">
        <f>'[3]Relatório Empregados II'!$EH218</f>
        <v>0</v>
      </c>
      <c r="BA217" s="154">
        <f>'[3]Relatório Empregados II'!$EJ218</f>
        <v>0</v>
      </c>
    </row>
    <row r="218" spans="1:53">
      <c r="A218" s="168">
        <f>IFERROR(('[3]Relatório Empregados II'!$A219:$B219),"")</f>
        <v>0</v>
      </c>
      <c r="B218" s="140">
        <f>'[3]Relatório Empregados II'!$D219:$D219</f>
        <v>0</v>
      </c>
      <c r="C218" s="156">
        <f>'[3]Relatório Empregados II'!$G219:$G219</f>
        <v>0</v>
      </c>
      <c r="D218" s="159">
        <f>'[3]Relatório Empregados II'!$J219</f>
        <v>0</v>
      </c>
      <c r="E218" s="141">
        <f>'[3]Relatório Empregados II'!$L219:L219</f>
        <v>0</v>
      </c>
      <c r="F218" s="142">
        <f>'[3]Relatório Empregados II'!$P219:$P219</f>
        <v>0</v>
      </c>
      <c r="G218" s="171" cm="1">
        <f t="array" ref="G218">'[3]Relatório Empregados II'!$T219:T219</f>
        <v>0</v>
      </c>
      <c r="H218" s="143">
        <f>'[3]Relatório Empregados II'!$W219</f>
        <v>0</v>
      </c>
      <c r="I218" s="144">
        <f>'[3]Relatório Empregados II'!$Y219:$Y219</f>
        <v>0</v>
      </c>
      <c r="J218" s="145">
        <f>'[3]Relatório Empregados II'!$AB219:$AB219</f>
        <v>0</v>
      </c>
      <c r="K218" s="160">
        <f>'[3]Relatório Empregados II'!$AE219:$AE219</f>
        <v>0</v>
      </c>
      <c r="L218" s="161" cm="1">
        <f t="array" ref="L218">'[3]Relatório Empregados II'!$AI219:$AI219</f>
        <v>0</v>
      </c>
      <c r="M218" s="147">
        <f>'[3]Relatório Empregados II'!$AL219:$AL219</f>
        <v>0</v>
      </c>
      <c r="N218" s="148">
        <f>'[3]Relatório Empregados II'!$AP219</f>
        <v>0</v>
      </c>
      <c r="O218" s="161">
        <f>'[3]Relatório Empregados II'!$AR219</f>
        <v>0</v>
      </c>
      <c r="P218" s="149">
        <f>'[3]Relatório Empregados II'!$AT219:$AT219</f>
        <v>0</v>
      </c>
      <c r="Q218" s="150">
        <f>'[3]Relatório Empregados II'!$AX219:$AX219</f>
        <v>0</v>
      </c>
      <c r="R218" s="151">
        <f>'[3]Relatório Empregados II'!$BA219:$BA219</f>
        <v>0</v>
      </c>
      <c r="S218" s="152">
        <f>'[3]Relatório Empregados II'!$BE219:$BE219</f>
        <v>0</v>
      </c>
      <c r="T218" s="152">
        <f>'[3]Relatório Empregados II'!$BH219:$BH219</f>
        <v>0</v>
      </c>
      <c r="U218" s="146">
        <f>'[3]Relatório Empregados II'!$BK219:$BK219</f>
        <v>0</v>
      </c>
      <c r="V218" s="163">
        <f>'[3]Relatório Empregados II'!$BN219</f>
        <v>0</v>
      </c>
      <c r="W218" s="204">
        <f>'[3]Relatório Empregados II'!$BP219</f>
        <v>0</v>
      </c>
      <c r="X218" s="138">
        <f>'[3]Relatório Empregados II'!$BR219:$BR219</f>
        <v>0</v>
      </c>
      <c r="Y218" s="155">
        <f>'[3]Relatório Empregados II'!$BU219</f>
        <v>0</v>
      </c>
      <c r="Z218" s="165">
        <f>'[3]Relatório Empregados II'!$BW219:$BW219</f>
        <v>0</v>
      </c>
      <c r="AA218" s="166">
        <f>'[3]Relatório Empregados II'!$CA219:$CA219</f>
        <v>0</v>
      </c>
      <c r="AB218" s="166">
        <f>'[3]Relatório Empregados II'!$CD219:$CD219</f>
        <v>0</v>
      </c>
      <c r="AC218" s="166">
        <f>'[3]Relatório Empregados II'!$CG219:$CG219</f>
        <v>0</v>
      </c>
      <c r="AD218" s="166">
        <f>'[3]Relatório Empregados II'!$CJ219</f>
        <v>0</v>
      </c>
      <c r="AE218" s="166">
        <f>'[3]Relatório Empregados II'!$CL219</f>
        <v>0</v>
      </c>
      <c r="AF218" s="166">
        <f>'[3]Relatório Empregados II'!$CN219:$CN219</f>
        <v>0</v>
      </c>
      <c r="AG218" s="166">
        <f>'[3]Relatório Empregados II'!$CQ219</f>
        <v>0</v>
      </c>
      <c r="AH218" s="138">
        <f>'[3]Relatório Empregados II'!$CS219:$CS219</f>
        <v>0</v>
      </c>
      <c r="AI218" s="155">
        <f>'[3]Relatório Empregados II'!$CV219:$CV219</f>
        <v>0</v>
      </c>
      <c r="AJ218" s="138">
        <f>'[3]Relatório Empregados II'!$CY219:$CY219</f>
        <v>0</v>
      </c>
      <c r="AK218" s="155">
        <f>'[3]Relatório Empregados II'!$DB219:$DB219</f>
        <v>0</v>
      </c>
      <c r="AL218" s="138">
        <f>'[3]Relatório Empregados II'!$DE219:$DE219</f>
        <v>0</v>
      </c>
      <c r="AM218" s="138">
        <f>'[3]Relatório Empregados II'!$DH219</f>
        <v>0</v>
      </c>
      <c r="AN218" s="155">
        <f>'[3]Relatório Empregados II'!$DJ219</f>
        <v>0</v>
      </c>
      <c r="AO218" s="138">
        <f>'[3]Relatório Empregados II'!$DL219</f>
        <v>0</v>
      </c>
      <c r="AP218" s="138">
        <f>'[3]Relatório Empregados II'!$DM$3:$DM219</f>
        <v>0</v>
      </c>
      <c r="AQ218" s="157"/>
      <c r="AR218" s="157"/>
      <c r="AS218" s="138">
        <f>'[3]Relatório Empregados II'!$DQ219:$DQ219</f>
        <v>0</v>
      </c>
      <c r="AT218" s="167">
        <f>'[3]Relatório Empregados II'!$DT219</f>
        <v>0</v>
      </c>
      <c r="AU218" s="165">
        <f>'[3]Relatório Empregados II'!$DV219</f>
        <v>0</v>
      </c>
      <c r="AV218" s="165">
        <f>'[3]Relatório Empregados II'!$DX219</f>
        <v>0</v>
      </c>
      <c r="AW218" s="154">
        <f>'[3]Relatório Empregados II'!$DZ219</f>
        <v>0</v>
      </c>
      <c r="AX218" s="154">
        <f>'[3]Relatório Empregados II'!$EB219</f>
        <v>0</v>
      </c>
      <c r="AY218" s="165">
        <f>'[3]Relatório Empregados II'!$ED219</f>
        <v>0</v>
      </c>
      <c r="AZ218" s="154">
        <f>'[3]Relatório Empregados II'!$EH219</f>
        <v>0</v>
      </c>
      <c r="BA218" s="154">
        <f>'[3]Relatório Empregados II'!$EJ219</f>
        <v>0</v>
      </c>
    </row>
    <row r="219" spans="1:53">
      <c r="A219" s="168">
        <f>IFERROR(('[3]Relatório Empregados II'!$A220:$B220),"")</f>
        <v>0</v>
      </c>
      <c r="B219" s="140">
        <f>'[3]Relatório Empregados II'!$D220:$D220</f>
        <v>0</v>
      </c>
      <c r="C219" s="156">
        <f>'[3]Relatório Empregados II'!$G220:$G220</f>
        <v>0</v>
      </c>
      <c r="D219" s="159">
        <f>'[3]Relatório Empregados II'!$J220</f>
        <v>0</v>
      </c>
      <c r="E219" s="141">
        <f>'[3]Relatório Empregados II'!$L220:L220</f>
        <v>0</v>
      </c>
      <c r="F219" s="142">
        <f>'[3]Relatório Empregados II'!$P220:$P220</f>
        <v>0</v>
      </c>
      <c r="G219" s="171" cm="1">
        <f t="array" ref="G219">'[3]Relatório Empregados II'!$T220:T220</f>
        <v>0</v>
      </c>
      <c r="H219" s="143">
        <f>'[3]Relatório Empregados II'!$W220</f>
        <v>0</v>
      </c>
      <c r="I219" s="144">
        <f>'[3]Relatório Empregados II'!$Y220:$Y220</f>
        <v>0</v>
      </c>
      <c r="J219" s="145">
        <f>'[3]Relatório Empregados II'!$AB220:$AB220</f>
        <v>0</v>
      </c>
      <c r="K219" s="160">
        <f>'[3]Relatório Empregados II'!$AE220:$AE220</f>
        <v>0</v>
      </c>
      <c r="L219" s="161" cm="1">
        <f t="array" ref="L219">'[3]Relatório Empregados II'!$AI220:$AI220</f>
        <v>0</v>
      </c>
      <c r="M219" s="147">
        <f>'[3]Relatório Empregados II'!$AL220:$AL220</f>
        <v>0</v>
      </c>
      <c r="N219" s="148">
        <f>'[3]Relatório Empregados II'!$AP220</f>
        <v>0</v>
      </c>
      <c r="O219" s="161">
        <f>'[3]Relatório Empregados II'!$AR220</f>
        <v>0</v>
      </c>
      <c r="P219" s="149">
        <f>'[3]Relatório Empregados II'!$AT220:$AT220</f>
        <v>0</v>
      </c>
      <c r="Q219" s="150">
        <f>'[3]Relatório Empregados II'!$AX220:$AX220</f>
        <v>0</v>
      </c>
      <c r="R219" s="151">
        <f>'[3]Relatório Empregados II'!$BA220:$BA220</f>
        <v>0</v>
      </c>
      <c r="S219" s="152">
        <f>'[3]Relatório Empregados II'!$BE220:$BE220</f>
        <v>0</v>
      </c>
      <c r="T219" s="152">
        <f>'[3]Relatório Empregados II'!$BH220:$BH220</f>
        <v>0</v>
      </c>
      <c r="U219" s="146">
        <f>'[3]Relatório Empregados II'!$BK220:$BK220</f>
        <v>0</v>
      </c>
      <c r="V219" s="163">
        <f>'[3]Relatório Empregados II'!$BN220</f>
        <v>0</v>
      </c>
      <c r="W219" s="204">
        <f>'[3]Relatório Empregados II'!$BP220</f>
        <v>0</v>
      </c>
      <c r="X219" s="138">
        <f>'[3]Relatório Empregados II'!$BR220:$BR220</f>
        <v>0</v>
      </c>
      <c r="Y219" s="155">
        <f>'[3]Relatório Empregados II'!$BU220</f>
        <v>0</v>
      </c>
      <c r="Z219" s="165">
        <f>'[3]Relatório Empregados II'!$BW220:$BW220</f>
        <v>0</v>
      </c>
      <c r="AA219" s="166">
        <f>'[3]Relatório Empregados II'!$CA220:$CA220</f>
        <v>0</v>
      </c>
      <c r="AB219" s="166">
        <f>'[3]Relatório Empregados II'!$CD220:$CD220</f>
        <v>0</v>
      </c>
      <c r="AC219" s="166">
        <f>'[3]Relatório Empregados II'!$CG220:$CG220</f>
        <v>0</v>
      </c>
      <c r="AD219" s="166">
        <f>'[3]Relatório Empregados II'!$CJ220</f>
        <v>0</v>
      </c>
      <c r="AE219" s="166">
        <f>'[3]Relatório Empregados II'!$CL220</f>
        <v>0</v>
      </c>
      <c r="AF219" s="166">
        <f>'[3]Relatório Empregados II'!$CN220:$CN220</f>
        <v>0</v>
      </c>
      <c r="AG219" s="166">
        <f>'[3]Relatório Empregados II'!$CQ220</f>
        <v>0</v>
      </c>
      <c r="AH219" s="138">
        <f>'[3]Relatório Empregados II'!$CS220:$CS220</f>
        <v>0</v>
      </c>
      <c r="AI219" s="155">
        <f>'[3]Relatório Empregados II'!$CV220:$CV220</f>
        <v>0</v>
      </c>
      <c r="AJ219" s="138">
        <f>'[3]Relatório Empregados II'!$CY220:$CY220</f>
        <v>0</v>
      </c>
      <c r="AK219" s="155">
        <f>'[3]Relatório Empregados II'!$DB220:$DB220</f>
        <v>0</v>
      </c>
      <c r="AL219" s="138">
        <f>'[3]Relatório Empregados II'!$DE220:$DE220</f>
        <v>0</v>
      </c>
      <c r="AM219" s="138">
        <f>'[3]Relatório Empregados II'!$DH220</f>
        <v>0</v>
      </c>
      <c r="AN219" s="155">
        <f>'[3]Relatório Empregados II'!$DJ220</f>
        <v>0</v>
      </c>
      <c r="AO219" s="138">
        <f>'[3]Relatório Empregados II'!$DL220</f>
        <v>0</v>
      </c>
      <c r="AP219" s="138">
        <f>'[3]Relatório Empregados II'!$DM$3:$DM220</f>
        <v>0</v>
      </c>
      <c r="AQ219" s="157"/>
      <c r="AR219" s="157"/>
      <c r="AS219" s="138">
        <f>'[3]Relatório Empregados II'!$DQ220:$DQ220</f>
        <v>0</v>
      </c>
      <c r="AT219" s="167">
        <f>'[3]Relatório Empregados II'!$DT220</f>
        <v>0</v>
      </c>
      <c r="AU219" s="165">
        <f>'[3]Relatório Empregados II'!$DV220</f>
        <v>0</v>
      </c>
      <c r="AV219" s="165">
        <f>'[3]Relatório Empregados II'!$DX220</f>
        <v>0</v>
      </c>
      <c r="AW219" s="154">
        <f>'[3]Relatório Empregados II'!$DZ220</f>
        <v>0</v>
      </c>
      <c r="AX219" s="154">
        <f>'[3]Relatório Empregados II'!$EB220</f>
        <v>0</v>
      </c>
      <c r="AY219" s="165">
        <f>'[3]Relatório Empregados II'!$ED220</f>
        <v>0</v>
      </c>
      <c r="AZ219" s="154">
        <f>'[3]Relatório Empregados II'!$EH220</f>
        <v>0</v>
      </c>
      <c r="BA219" s="154">
        <f>'[3]Relatório Empregados II'!$EJ220</f>
        <v>0</v>
      </c>
    </row>
    <row r="220" spans="1:53">
      <c r="A220" s="168">
        <f>IFERROR(('[3]Relatório Empregados II'!$A221:$B221),"")</f>
        <v>0</v>
      </c>
      <c r="B220" s="140">
        <f>'[3]Relatório Empregados II'!$D221:$D221</f>
        <v>0</v>
      </c>
      <c r="C220" s="156">
        <f>'[3]Relatório Empregados II'!$G221:$G221</f>
        <v>0</v>
      </c>
      <c r="D220" s="159">
        <f>'[3]Relatório Empregados II'!$J221</f>
        <v>0</v>
      </c>
      <c r="E220" s="141">
        <f>'[3]Relatório Empregados II'!$L221:L221</f>
        <v>0</v>
      </c>
      <c r="F220" s="142">
        <f>'[3]Relatório Empregados II'!$P221:$P221</f>
        <v>0</v>
      </c>
      <c r="G220" s="171" cm="1">
        <f t="array" ref="G220">'[3]Relatório Empregados II'!$T221:T221</f>
        <v>0</v>
      </c>
      <c r="H220" s="143">
        <f>'[3]Relatório Empregados II'!$W221</f>
        <v>0</v>
      </c>
      <c r="I220" s="144">
        <f>'[3]Relatório Empregados II'!$Y221:$Y221</f>
        <v>0</v>
      </c>
      <c r="J220" s="145">
        <f>'[3]Relatório Empregados II'!$AB221:$AB221</f>
        <v>0</v>
      </c>
      <c r="K220" s="160">
        <f>'[3]Relatório Empregados II'!$AE221:$AE221</f>
        <v>0</v>
      </c>
      <c r="L220" s="161" cm="1">
        <f t="array" ref="L220">'[3]Relatório Empregados II'!$AI221:$AI221</f>
        <v>0</v>
      </c>
      <c r="M220" s="147">
        <f>'[3]Relatório Empregados II'!$AL221:$AL221</f>
        <v>0</v>
      </c>
      <c r="N220" s="148">
        <f>'[3]Relatório Empregados II'!$AP221</f>
        <v>0</v>
      </c>
      <c r="O220" s="161">
        <f>'[3]Relatório Empregados II'!$AR221</f>
        <v>0</v>
      </c>
      <c r="P220" s="149">
        <f>'[3]Relatório Empregados II'!$AT221:$AT221</f>
        <v>0</v>
      </c>
      <c r="Q220" s="150">
        <f>'[3]Relatório Empregados II'!$AX221:$AX221</f>
        <v>0</v>
      </c>
      <c r="R220" s="151">
        <f>'[3]Relatório Empregados II'!$BA221:$BA221</f>
        <v>0</v>
      </c>
      <c r="S220" s="152">
        <f>'[3]Relatório Empregados II'!$BE221:$BE221</f>
        <v>0</v>
      </c>
      <c r="T220" s="152">
        <f>'[3]Relatório Empregados II'!$BH221:$BH221</f>
        <v>0</v>
      </c>
      <c r="U220" s="146">
        <f>'[3]Relatório Empregados II'!$BK221:$BK221</f>
        <v>0</v>
      </c>
      <c r="V220" s="163">
        <f>'[3]Relatório Empregados II'!$BN221</f>
        <v>0</v>
      </c>
      <c r="W220" s="204">
        <f>'[3]Relatório Empregados II'!$BP221</f>
        <v>0</v>
      </c>
      <c r="X220" s="138">
        <f>'[3]Relatório Empregados II'!$BR221:$BR221</f>
        <v>0</v>
      </c>
      <c r="Y220" s="155">
        <f>'[3]Relatório Empregados II'!$BU221</f>
        <v>0</v>
      </c>
      <c r="Z220" s="165">
        <f>'[3]Relatório Empregados II'!$BW221:$BW221</f>
        <v>0</v>
      </c>
      <c r="AA220" s="166">
        <f>'[3]Relatório Empregados II'!$CA221:$CA221</f>
        <v>0</v>
      </c>
      <c r="AB220" s="166">
        <f>'[3]Relatório Empregados II'!$CD221:$CD221</f>
        <v>0</v>
      </c>
      <c r="AC220" s="166">
        <f>'[3]Relatório Empregados II'!$CG221:$CG221</f>
        <v>0</v>
      </c>
      <c r="AD220" s="166">
        <f>'[3]Relatório Empregados II'!$CJ221</f>
        <v>0</v>
      </c>
      <c r="AE220" s="166">
        <f>'[3]Relatório Empregados II'!$CL221</f>
        <v>0</v>
      </c>
      <c r="AF220" s="166">
        <f>'[3]Relatório Empregados II'!$CN221:$CN221</f>
        <v>0</v>
      </c>
      <c r="AG220" s="166">
        <f>'[3]Relatório Empregados II'!$CQ221</f>
        <v>0</v>
      </c>
      <c r="AH220" s="138">
        <f>'[3]Relatório Empregados II'!$CS221:$CS221</f>
        <v>0</v>
      </c>
      <c r="AI220" s="155">
        <f>'[3]Relatório Empregados II'!$CV221:$CV221</f>
        <v>0</v>
      </c>
      <c r="AJ220" s="138">
        <f>'[3]Relatório Empregados II'!$CY221:$CY221</f>
        <v>0</v>
      </c>
      <c r="AK220" s="155">
        <f>'[3]Relatório Empregados II'!$DB221:$DB221</f>
        <v>0</v>
      </c>
      <c r="AL220" s="138">
        <f>'[3]Relatório Empregados II'!$DE221:$DE221</f>
        <v>0</v>
      </c>
      <c r="AM220" s="138">
        <f>'[3]Relatório Empregados II'!$DH221</f>
        <v>0</v>
      </c>
      <c r="AN220" s="155">
        <f>'[3]Relatório Empregados II'!$DJ221</f>
        <v>0</v>
      </c>
      <c r="AO220" s="138">
        <f>'[3]Relatório Empregados II'!$DL221</f>
        <v>0</v>
      </c>
      <c r="AP220" s="138">
        <f>'[3]Relatório Empregados II'!$DM$3:$DM221</f>
        <v>0</v>
      </c>
      <c r="AQ220" s="157"/>
      <c r="AR220" s="157"/>
      <c r="AS220" s="138">
        <f>'[3]Relatório Empregados II'!$DQ221:$DQ221</f>
        <v>0</v>
      </c>
      <c r="AT220" s="167">
        <f>'[3]Relatório Empregados II'!$DT221</f>
        <v>0</v>
      </c>
      <c r="AU220" s="165">
        <f>'[3]Relatório Empregados II'!$DV221</f>
        <v>0</v>
      </c>
      <c r="AV220" s="165">
        <f>'[3]Relatório Empregados II'!$DX221</f>
        <v>0</v>
      </c>
      <c r="AW220" s="154">
        <f>'[3]Relatório Empregados II'!$DZ221</f>
        <v>0</v>
      </c>
      <c r="AX220" s="154">
        <f>'[3]Relatório Empregados II'!$EB221</f>
        <v>0</v>
      </c>
      <c r="AY220" s="165">
        <f>'[3]Relatório Empregados II'!$ED221</f>
        <v>0</v>
      </c>
      <c r="AZ220" s="154">
        <f>'[3]Relatório Empregados II'!$EH221</f>
        <v>0</v>
      </c>
      <c r="BA220" s="154">
        <f>'[3]Relatório Empregados II'!$EJ221</f>
        <v>0</v>
      </c>
    </row>
    <row r="221" spans="1:53">
      <c r="A221" s="168">
        <f>IFERROR(('[3]Relatório Empregados II'!$A222:$B222),"")</f>
        <v>0</v>
      </c>
      <c r="B221" s="140">
        <f>'[3]Relatório Empregados II'!$D222:$D222</f>
        <v>0</v>
      </c>
      <c r="C221" s="156">
        <f>'[3]Relatório Empregados II'!$G222:$G222</f>
        <v>0</v>
      </c>
      <c r="D221" s="159">
        <f>'[3]Relatório Empregados II'!$J222</f>
        <v>0</v>
      </c>
      <c r="E221" s="141">
        <f>'[3]Relatório Empregados II'!$L222:L222</f>
        <v>0</v>
      </c>
      <c r="F221" s="142">
        <f>'[3]Relatório Empregados II'!$P222:$P222</f>
        <v>0</v>
      </c>
      <c r="G221" s="171" cm="1">
        <f t="array" ref="G221">'[3]Relatório Empregados II'!$T222:T222</f>
        <v>0</v>
      </c>
      <c r="H221" s="143">
        <f>'[3]Relatório Empregados II'!$W222</f>
        <v>0</v>
      </c>
      <c r="I221" s="144">
        <f>'[3]Relatório Empregados II'!$Y222:$Y222</f>
        <v>0</v>
      </c>
      <c r="J221" s="145">
        <f>'[3]Relatório Empregados II'!$AB222:$AB222</f>
        <v>0</v>
      </c>
      <c r="K221" s="160">
        <f>'[3]Relatório Empregados II'!$AE222:$AE222</f>
        <v>0</v>
      </c>
      <c r="L221" s="161" cm="1">
        <f t="array" ref="L221">'[3]Relatório Empregados II'!$AI222:$AI222</f>
        <v>0</v>
      </c>
      <c r="M221" s="147">
        <f>'[3]Relatório Empregados II'!$AL222:$AL222</f>
        <v>0</v>
      </c>
      <c r="N221" s="148">
        <f>'[3]Relatório Empregados II'!$AP222</f>
        <v>0</v>
      </c>
      <c r="O221" s="161">
        <f>'[3]Relatório Empregados II'!$AR222</f>
        <v>0</v>
      </c>
      <c r="P221" s="149">
        <f>'[3]Relatório Empregados II'!$AT222:$AT222</f>
        <v>0</v>
      </c>
      <c r="Q221" s="150">
        <f>'[3]Relatório Empregados II'!$AX222:$AX222</f>
        <v>0</v>
      </c>
      <c r="R221" s="151">
        <f>'[3]Relatório Empregados II'!$BA222:$BA222</f>
        <v>0</v>
      </c>
      <c r="S221" s="152">
        <f>'[3]Relatório Empregados II'!$BE222:$BE222</f>
        <v>0</v>
      </c>
      <c r="T221" s="152">
        <f>'[3]Relatório Empregados II'!$BH222:$BH222</f>
        <v>0</v>
      </c>
      <c r="U221" s="146">
        <f>'[3]Relatório Empregados II'!$BK222:$BK222</f>
        <v>0</v>
      </c>
      <c r="V221" s="163">
        <f>'[3]Relatório Empregados II'!$BN222</f>
        <v>0</v>
      </c>
      <c r="W221" s="204">
        <f>'[3]Relatório Empregados II'!$BP222</f>
        <v>0</v>
      </c>
      <c r="X221" s="138">
        <f>'[3]Relatório Empregados II'!$BR222:$BR222</f>
        <v>0</v>
      </c>
      <c r="Y221" s="155">
        <f>'[3]Relatório Empregados II'!$BU222</f>
        <v>0</v>
      </c>
      <c r="Z221" s="165">
        <f>'[3]Relatório Empregados II'!$BW222:$BW222</f>
        <v>0</v>
      </c>
      <c r="AA221" s="166">
        <f>'[3]Relatório Empregados II'!$CA222:$CA222</f>
        <v>0</v>
      </c>
      <c r="AB221" s="166">
        <f>'[3]Relatório Empregados II'!$CD222:$CD222</f>
        <v>0</v>
      </c>
      <c r="AC221" s="166">
        <f>'[3]Relatório Empregados II'!$CG222:$CG222</f>
        <v>0</v>
      </c>
      <c r="AD221" s="166">
        <f>'[3]Relatório Empregados II'!$CJ222</f>
        <v>0</v>
      </c>
      <c r="AE221" s="166">
        <f>'[3]Relatório Empregados II'!$CL222</f>
        <v>0</v>
      </c>
      <c r="AF221" s="166">
        <f>'[3]Relatório Empregados II'!$CN222:$CN222</f>
        <v>0</v>
      </c>
      <c r="AG221" s="166">
        <f>'[3]Relatório Empregados II'!$CQ222</f>
        <v>0</v>
      </c>
      <c r="AH221" s="138">
        <f>'[3]Relatório Empregados II'!$CS222:$CS222</f>
        <v>0</v>
      </c>
      <c r="AI221" s="155">
        <f>'[3]Relatório Empregados II'!$CV222:$CV222</f>
        <v>0</v>
      </c>
      <c r="AJ221" s="138">
        <f>'[3]Relatório Empregados II'!$CY222:$CY222</f>
        <v>0</v>
      </c>
      <c r="AK221" s="155">
        <f>'[3]Relatório Empregados II'!$DB222:$DB222</f>
        <v>0</v>
      </c>
      <c r="AL221" s="138">
        <f>'[3]Relatório Empregados II'!$DE222:$DE222</f>
        <v>0</v>
      </c>
      <c r="AM221" s="138">
        <f>'[3]Relatório Empregados II'!$DH222</f>
        <v>0</v>
      </c>
      <c r="AN221" s="155">
        <f>'[3]Relatório Empregados II'!$DJ222</f>
        <v>0</v>
      </c>
      <c r="AO221" s="138">
        <f>'[3]Relatório Empregados II'!$DL222</f>
        <v>0</v>
      </c>
      <c r="AP221" s="138">
        <f>'[3]Relatório Empregados II'!$DM$3:$DM222</f>
        <v>0</v>
      </c>
      <c r="AQ221" s="157"/>
      <c r="AR221" s="157"/>
      <c r="AS221" s="138">
        <f>'[3]Relatório Empregados II'!$DQ222:$DQ222</f>
        <v>0</v>
      </c>
      <c r="AT221" s="167">
        <f>'[3]Relatório Empregados II'!$DT222</f>
        <v>0</v>
      </c>
      <c r="AU221" s="165">
        <f>'[3]Relatório Empregados II'!$DV222</f>
        <v>0</v>
      </c>
      <c r="AV221" s="165">
        <f>'[3]Relatório Empregados II'!$DX222</f>
        <v>0</v>
      </c>
      <c r="AW221" s="154">
        <f>'[3]Relatório Empregados II'!$DZ222</f>
        <v>0</v>
      </c>
      <c r="AX221" s="154">
        <f>'[3]Relatório Empregados II'!$EB222</f>
        <v>0</v>
      </c>
      <c r="AY221" s="165">
        <f>'[3]Relatório Empregados II'!$ED222</f>
        <v>0</v>
      </c>
      <c r="AZ221" s="154">
        <f>'[3]Relatório Empregados II'!$EH222</f>
        <v>0</v>
      </c>
      <c r="BA221" s="154">
        <f>'[3]Relatório Empregados II'!$EJ222</f>
        <v>0</v>
      </c>
    </row>
    <row r="222" spans="1:53">
      <c r="A222" s="168">
        <f>IFERROR(('[3]Relatório Empregados II'!$A223:$B223),"")</f>
        <v>0</v>
      </c>
      <c r="B222" s="140">
        <f>'[3]Relatório Empregados II'!$D223:$D223</f>
        <v>0</v>
      </c>
      <c r="C222" s="156">
        <f>'[3]Relatório Empregados II'!$G223:$G223</f>
        <v>0</v>
      </c>
      <c r="D222" s="159">
        <f>'[3]Relatório Empregados II'!$J223</f>
        <v>0</v>
      </c>
      <c r="E222" s="141">
        <f>'[3]Relatório Empregados II'!$L223:L223</f>
        <v>0</v>
      </c>
      <c r="F222" s="142">
        <f>'[3]Relatório Empregados II'!$P223:$P223</f>
        <v>0</v>
      </c>
      <c r="G222" s="171" cm="1">
        <f t="array" ref="G222">'[3]Relatório Empregados II'!$T223:T223</f>
        <v>0</v>
      </c>
      <c r="H222" s="143">
        <f>'[3]Relatório Empregados II'!$W223</f>
        <v>0</v>
      </c>
      <c r="I222" s="144">
        <f>'[3]Relatório Empregados II'!$Y223:$Y223</f>
        <v>0</v>
      </c>
      <c r="J222" s="145">
        <f>'[3]Relatório Empregados II'!$AB223:$AB223</f>
        <v>0</v>
      </c>
      <c r="K222" s="160">
        <f>'[3]Relatório Empregados II'!$AE223:$AE223</f>
        <v>0</v>
      </c>
      <c r="L222" s="161" cm="1">
        <f t="array" ref="L222">'[3]Relatório Empregados II'!$AI223:$AI223</f>
        <v>0</v>
      </c>
      <c r="M222" s="147">
        <f>'[3]Relatório Empregados II'!$AL223:$AL223</f>
        <v>0</v>
      </c>
      <c r="N222" s="148">
        <f>'[3]Relatório Empregados II'!$AP223</f>
        <v>0</v>
      </c>
      <c r="O222" s="161">
        <f>'[3]Relatório Empregados II'!$AR223</f>
        <v>0</v>
      </c>
      <c r="P222" s="149">
        <f>'[3]Relatório Empregados II'!$AT223:$AT223</f>
        <v>0</v>
      </c>
      <c r="Q222" s="150">
        <f>'[3]Relatório Empregados II'!$AX223:$AX223</f>
        <v>0</v>
      </c>
      <c r="R222" s="151">
        <f>'[3]Relatório Empregados II'!$BA223:$BA223</f>
        <v>0</v>
      </c>
      <c r="S222" s="152">
        <f>'[3]Relatório Empregados II'!$BE223:$BE223</f>
        <v>0</v>
      </c>
      <c r="T222" s="152">
        <f>'[3]Relatório Empregados II'!$BH223:$BH223</f>
        <v>0</v>
      </c>
      <c r="U222" s="146">
        <f>'[3]Relatório Empregados II'!$BK223:$BK223</f>
        <v>0</v>
      </c>
      <c r="V222" s="163">
        <f>'[3]Relatório Empregados II'!$BN223</f>
        <v>0</v>
      </c>
      <c r="W222" s="204">
        <f>'[3]Relatório Empregados II'!$BP223</f>
        <v>0</v>
      </c>
      <c r="X222" s="138">
        <f>'[3]Relatório Empregados II'!$BR223:$BR223</f>
        <v>0</v>
      </c>
      <c r="Y222" s="155">
        <f>'[3]Relatório Empregados II'!$BU223</f>
        <v>0</v>
      </c>
      <c r="Z222" s="165">
        <f>'[3]Relatório Empregados II'!$BW223:$BW223</f>
        <v>0</v>
      </c>
      <c r="AA222" s="166">
        <f>'[3]Relatório Empregados II'!$CA223:$CA223</f>
        <v>0</v>
      </c>
      <c r="AB222" s="166">
        <f>'[3]Relatório Empregados II'!$CD223:$CD223</f>
        <v>0</v>
      </c>
      <c r="AC222" s="166">
        <f>'[3]Relatório Empregados II'!$CG223:$CG223</f>
        <v>0</v>
      </c>
      <c r="AD222" s="166">
        <f>'[3]Relatório Empregados II'!$CJ223</f>
        <v>0</v>
      </c>
      <c r="AE222" s="166">
        <f>'[3]Relatório Empregados II'!$CL223</f>
        <v>0</v>
      </c>
      <c r="AF222" s="166">
        <f>'[3]Relatório Empregados II'!$CN223:$CN223</f>
        <v>0</v>
      </c>
      <c r="AG222" s="166">
        <f>'[3]Relatório Empregados II'!$CQ223</f>
        <v>0</v>
      </c>
      <c r="AH222" s="138">
        <f>'[3]Relatório Empregados II'!$CS223:$CS223</f>
        <v>0</v>
      </c>
      <c r="AI222" s="155">
        <f>'[3]Relatório Empregados II'!$CV223:$CV223</f>
        <v>0</v>
      </c>
      <c r="AJ222" s="138">
        <f>'[3]Relatório Empregados II'!$CY223:$CY223</f>
        <v>0</v>
      </c>
      <c r="AK222" s="155">
        <f>'[3]Relatório Empregados II'!$DB223:$DB223</f>
        <v>0</v>
      </c>
      <c r="AL222" s="138">
        <f>'[3]Relatório Empregados II'!$DE223:$DE223</f>
        <v>0</v>
      </c>
      <c r="AM222" s="138">
        <f>'[3]Relatório Empregados II'!$DH223</f>
        <v>0</v>
      </c>
      <c r="AN222" s="155">
        <f>'[3]Relatório Empregados II'!$DJ223</f>
        <v>0</v>
      </c>
      <c r="AO222" s="138">
        <f>'[3]Relatório Empregados II'!$DL223</f>
        <v>0</v>
      </c>
      <c r="AP222" s="138">
        <f>'[3]Relatório Empregados II'!$DM$3:$DM223</f>
        <v>0</v>
      </c>
      <c r="AQ222" s="157"/>
      <c r="AR222" s="157"/>
      <c r="AS222" s="138">
        <f>'[3]Relatório Empregados II'!$DQ223:$DQ223</f>
        <v>0</v>
      </c>
      <c r="AT222" s="167">
        <f>'[3]Relatório Empregados II'!$DT223</f>
        <v>0</v>
      </c>
      <c r="AU222" s="165">
        <f>'[3]Relatório Empregados II'!$DV223</f>
        <v>0</v>
      </c>
      <c r="AV222" s="165">
        <f>'[3]Relatório Empregados II'!$DX223</f>
        <v>0</v>
      </c>
      <c r="AW222" s="154">
        <f>'[3]Relatório Empregados II'!$DZ223</f>
        <v>0</v>
      </c>
      <c r="AX222" s="154">
        <f>'[3]Relatório Empregados II'!$EB223</f>
        <v>0</v>
      </c>
      <c r="AY222" s="165">
        <f>'[3]Relatório Empregados II'!$ED223</f>
        <v>0</v>
      </c>
      <c r="AZ222" s="154">
        <f>'[3]Relatório Empregados II'!$EH223</f>
        <v>0</v>
      </c>
      <c r="BA222" s="154">
        <f>'[3]Relatório Empregados II'!$EJ223</f>
        <v>0</v>
      </c>
    </row>
    <row r="223" spans="1:53">
      <c r="A223" s="168">
        <f>IFERROR(('[3]Relatório Empregados II'!$A224:$B224),"")</f>
        <v>0</v>
      </c>
      <c r="B223" s="140">
        <f>'[3]Relatório Empregados II'!$D224:$D224</f>
        <v>0</v>
      </c>
      <c r="C223" s="156">
        <f>'[3]Relatório Empregados II'!$G224:$G224</f>
        <v>0</v>
      </c>
      <c r="D223" s="159">
        <f>'[3]Relatório Empregados II'!$J224</f>
        <v>0</v>
      </c>
      <c r="E223" s="141">
        <f>'[3]Relatório Empregados II'!$L224:L224</f>
        <v>0</v>
      </c>
      <c r="F223" s="142">
        <f>'[3]Relatório Empregados II'!$P224:$P224</f>
        <v>0</v>
      </c>
      <c r="G223" s="171" cm="1">
        <f t="array" ref="G223">'[3]Relatório Empregados II'!$T224:T224</f>
        <v>0</v>
      </c>
      <c r="H223" s="143">
        <f>'[3]Relatório Empregados II'!$W224</f>
        <v>0</v>
      </c>
      <c r="I223" s="144">
        <f>'[3]Relatório Empregados II'!$Y224:$Y224</f>
        <v>0</v>
      </c>
      <c r="J223" s="145">
        <f>'[3]Relatório Empregados II'!$AB224:$AB224</f>
        <v>0</v>
      </c>
      <c r="K223" s="160">
        <f>'[3]Relatório Empregados II'!$AE224:$AE224</f>
        <v>0</v>
      </c>
      <c r="L223" s="161" cm="1">
        <f t="array" ref="L223">'[3]Relatório Empregados II'!$AI224:$AI224</f>
        <v>0</v>
      </c>
      <c r="M223" s="147">
        <f>'[3]Relatório Empregados II'!$AL224:$AL224</f>
        <v>0</v>
      </c>
      <c r="N223" s="148">
        <f>'[3]Relatório Empregados II'!$AP224</f>
        <v>0</v>
      </c>
      <c r="O223" s="161">
        <f>'[3]Relatório Empregados II'!$AR224</f>
        <v>0</v>
      </c>
      <c r="P223" s="149">
        <f>'[3]Relatório Empregados II'!$AT224:$AT224</f>
        <v>0</v>
      </c>
      <c r="Q223" s="150">
        <f>'[3]Relatório Empregados II'!$AX224:$AX224</f>
        <v>0</v>
      </c>
      <c r="R223" s="151">
        <f>'[3]Relatório Empregados II'!$BA224:$BA224</f>
        <v>0</v>
      </c>
      <c r="S223" s="152">
        <f>'[3]Relatório Empregados II'!$BE224:$BE224</f>
        <v>0</v>
      </c>
      <c r="T223" s="152">
        <f>'[3]Relatório Empregados II'!$BH224:$BH224</f>
        <v>0</v>
      </c>
      <c r="U223" s="146">
        <f>'[3]Relatório Empregados II'!$BK224:$BK224</f>
        <v>0</v>
      </c>
      <c r="V223" s="163">
        <f>'[3]Relatório Empregados II'!$BN224</f>
        <v>0</v>
      </c>
      <c r="W223" s="204">
        <f>'[3]Relatório Empregados II'!$BP224</f>
        <v>0</v>
      </c>
      <c r="X223" s="138">
        <f>'[3]Relatório Empregados II'!$BR224:$BR224</f>
        <v>0</v>
      </c>
      <c r="Y223" s="155">
        <f>'[3]Relatório Empregados II'!$BU224</f>
        <v>0</v>
      </c>
      <c r="Z223" s="165">
        <f>'[3]Relatório Empregados II'!$BW224:$BW224</f>
        <v>0</v>
      </c>
      <c r="AA223" s="166">
        <f>'[3]Relatório Empregados II'!$CA224:$CA224</f>
        <v>0</v>
      </c>
      <c r="AB223" s="166">
        <f>'[3]Relatório Empregados II'!$CD224:$CD224</f>
        <v>0</v>
      </c>
      <c r="AC223" s="166">
        <f>'[3]Relatório Empregados II'!$CG224:$CG224</f>
        <v>0</v>
      </c>
      <c r="AD223" s="166">
        <f>'[3]Relatório Empregados II'!$CJ224</f>
        <v>0</v>
      </c>
      <c r="AE223" s="166">
        <f>'[3]Relatório Empregados II'!$CL224</f>
        <v>0</v>
      </c>
      <c r="AF223" s="166">
        <f>'[3]Relatório Empregados II'!$CN224:$CN224</f>
        <v>0</v>
      </c>
      <c r="AG223" s="166">
        <f>'[3]Relatório Empregados II'!$CQ224</f>
        <v>0</v>
      </c>
      <c r="AH223" s="138">
        <f>'[3]Relatório Empregados II'!$CS224:$CS224</f>
        <v>0</v>
      </c>
      <c r="AI223" s="155">
        <f>'[3]Relatório Empregados II'!$CV224:$CV224</f>
        <v>0</v>
      </c>
      <c r="AJ223" s="138">
        <f>'[3]Relatório Empregados II'!$CY224:$CY224</f>
        <v>0</v>
      </c>
      <c r="AK223" s="155">
        <f>'[3]Relatório Empregados II'!$DB224:$DB224</f>
        <v>0</v>
      </c>
      <c r="AL223" s="138">
        <f>'[3]Relatório Empregados II'!$DE224:$DE224</f>
        <v>0</v>
      </c>
      <c r="AM223" s="138">
        <f>'[3]Relatório Empregados II'!$DH224</f>
        <v>0</v>
      </c>
      <c r="AN223" s="155">
        <f>'[3]Relatório Empregados II'!$DJ224</f>
        <v>0</v>
      </c>
      <c r="AO223" s="138">
        <f>'[3]Relatório Empregados II'!$DL224</f>
        <v>0</v>
      </c>
      <c r="AP223" s="138">
        <f>'[3]Relatório Empregados II'!$DM$3:$DM224</f>
        <v>0</v>
      </c>
      <c r="AQ223" s="157"/>
      <c r="AR223" s="157"/>
      <c r="AS223" s="138">
        <f>'[3]Relatório Empregados II'!$DQ224:$DQ224</f>
        <v>0</v>
      </c>
      <c r="AT223" s="167">
        <f>'[3]Relatório Empregados II'!$DT224</f>
        <v>0</v>
      </c>
      <c r="AU223" s="165">
        <f>'[3]Relatório Empregados II'!$DV224</f>
        <v>0</v>
      </c>
      <c r="AV223" s="165">
        <f>'[3]Relatório Empregados II'!$DX224</f>
        <v>0</v>
      </c>
      <c r="AW223" s="154">
        <f>'[3]Relatório Empregados II'!$DZ224</f>
        <v>0</v>
      </c>
      <c r="AX223" s="154">
        <f>'[3]Relatório Empregados II'!$EB224</f>
        <v>0</v>
      </c>
      <c r="AY223" s="165">
        <f>'[3]Relatório Empregados II'!$ED224</f>
        <v>0</v>
      </c>
      <c r="AZ223" s="154">
        <f>'[3]Relatório Empregados II'!$EH224</f>
        <v>0</v>
      </c>
      <c r="BA223" s="154">
        <f>'[3]Relatório Empregados II'!$EJ224</f>
        <v>0</v>
      </c>
    </row>
    <row r="224" spans="1:53">
      <c r="A224" s="168">
        <f>IFERROR(('[3]Relatório Empregados II'!$A225:$B225),"")</f>
        <v>0</v>
      </c>
      <c r="B224" s="140">
        <f>'[3]Relatório Empregados II'!$D225:$D225</f>
        <v>0</v>
      </c>
      <c r="C224" s="156">
        <f>'[3]Relatório Empregados II'!$G225:$G225</f>
        <v>0</v>
      </c>
      <c r="D224" s="159">
        <f>'[3]Relatório Empregados II'!$J225</f>
        <v>0</v>
      </c>
      <c r="E224" s="141">
        <f>'[3]Relatório Empregados II'!$L225:L225</f>
        <v>0</v>
      </c>
      <c r="F224" s="142">
        <f>'[3]Relatório Empregados II'!$P225:$P225</f>
        <v>0</v>
      </c>
      <c r="G224" s="171" cm="1">
        <f t="array" ref="G224">'[3]Relatório Empregados II'!$T225:T225</f>
        <v>0</v>
      </c>
      <c r="H224" s="143">
        <f>'[3]Relatório Empregados II'!$W225</f>
        <v>0</v>
      </c>
      <c r="I224" s="144">
        <f>'[3]Relatório Empregados II'!$Y225:$Y225</f>
        <v>0</v>
      </c>
      <c r="J224" s="145">
        <f>'[3]Relatório Empregados II'!$AB225:$AB225</f>
        <v>0</v>
      </c>
      <c r="K224" s="160">
        <f>'[3]Relatório Empregados II'!$AE225:$AE225</f>
        <v>0</v>
      </c>
      <c r="L224" s="161" cm="1">
        <f t="array" ref="L224">'[3]Relatório Empregados II'!$AI225:$AI225</f>
        <v>0</v>
      </c>
      <c r="M224" s="147">
        <f>'[3]Relatório Empregados II'!$AL225:$AL225</f>
        <v>0</v>
      </c>
      <c r="N224" s="148">
        <f>'[3]Relatório Empregados II'!$AP225</f>
        <v>0</v>
      </c>
      <c r="O224" s="161">
        <f>'[3]Relatório Empregados II'!$AR225</f>
        <v>0</v>
      </c>
      <c r="P224" s="149">
        <f>'[3]Relatório Empregados II'!$AT225:$AT225</f>
        <v>0</v>
      </c>
      <c r="Q224" s="150">
        <f>'[3]Relatório Empregados II'!$AX225:$AX225</f>
        <v>0</v>
      </c>
      <c r="R224" s="151">
        <f>'[3]Relatório Empregados II'!$BA225:$BA225</f>
        <v>0</v>
      </c>
      <c r="S224" s="152">
        <f>'[3]Relatório Empregados II'!$BE225:$BE225</f>
        <v>0</v>
      </c>
      <c r="T224" s="152">
        <f>'[3]Relatório Empregados II'!$BH225:$BH225</f>
        <v>0</v>
      </c>
      <c r="U224" s="146">
        <f>'[3]Relatório Empregados II'!$BK225:$BK225</f>
        <v>0</v>
      </c>
      <c r="V224" s="163">
        <f>'[3]Relatório Empregados II'!$BN225</f>
        <v>0</v>
      </c>
      <c r="W224" s="204">
        <f>'[3]Relatório Empregados II'!$BP225</f>
        <v>0</v>
      </c>
      <c r="X224" s="138">
        <f>'[3]Relatório Empregados II'!$BR225:$BR225</f>
        <v>0</v>
      </c>
      <c r="Y224" s="155">
        <f>'[3]Relatório Empregados II'!$BU225</f>
        <v>0</v>
      </c>
      <c r="Z224" s="165">
        <f>'[3]Relatório Empregados II'!$BW225:$BW225</f>
        <v>0</v>
      </c>
      <c r="AA224" s="166">
        <f>'[3]Relatório Empregados II'!$CA225:$CA225</f>
        <v>0</v>
      </c>
      <c r="AB224" s="166">
        <f>'[3]Relatório Empregados II'!$CD225:$CD225</f>
        <v>0</v>
      </c>
      <c r="AC224" s="166">
        <f>'[3]Relatório Empregados II'!$CG225:$CG225</f>
        <v>0</v>
      </c>
      <c r="AD224" s="166">
        <f>'[3]Relatório Empregados II'!$CJ225</f>
        <v>0</v>
      </c>
      <c r="AE224" s="166">
        <f>'[3]Relatório Empregados II'!$CL225</f>
        <v>0</v>
      </c>
      <c r="AF224" s="166">
        <f>'[3]Relatório Empregados II'!$CN225:$CN225</f>
        <v>0</v>
      </c>
      <c r="AG224" s="166">
        <f>'[3]Relatório Empregados II'!$CQ225</f>
        <v>0</v>
      </c>
      <c r="AH224" s="138">
        <f>'[3]Relatório Empregados II'!$CS225:$CS225</f>
        <v>0</v>
      </c>
      <c r="AI224" s="155">
        <f>'[3]Relatório Empregados II'!$CV225:$CV225</f>
        <v>0</v>
      </c>
      <c r="AJ224" s="138">
        <f>'[3]Relatório Empregados II'!$CY225:$CY225</f>
        <v>0</v>
      </c>
      <c r="AK224" s="155">
        <f>'[3]Relatório Empregados II'!$DB225:$DB225</f>
        <v>0</v>
      </c>
      <c r="AL224" s="138">
        <f>'[3]Relatório Empregados II'!$DE225:$DE225</f>
        <v>0</v>
      </c>
      <c r="AM224" s="138">
        <f>'[3]Relatório Empregados II'!$DH225</f>
        <v>0</v>
      </c>
      <c r="AN224" s="155">
        <f>'[3]Relatório Empregados II'!$DJ225</f>
        <v>0</v>
      </c>
      <c r="AO224" s="138">
        <f>'[3]Relatório Empregados II'!$DL225</f>
        <v>0</v>
      </c>
      <c r="AP224" s="138">
        <f>'[3]Relatório Empregados II'!$DM$3:$DM225</f>
        <v>0</v>
      </c>
      <c r="AQ224" s="157"/>
      <c r="AR224" s="157"/>
      <c r="AS224" s="138">
        <f>'[3]Relatório Empregados II'!$DQ225:$DQ225</f>
        <v>0</v>
      </c>
      <c r="AT224" s="167">
        <f>'[3]Relatório Empregados II'!$DT225</f>
        <v>0</v>
      </c>
      <c r="AU224" s="165">
        <f>'[3]Relatório Empregados II'!$DV225</f>
        <v>0</v>
      </c>
      <c r="AV224" s="165">
        <f>'[3]Relatório Empregados II'!$DX225</f>
        <v>0</v>
      </c>
      <c r="AW224" s="154">
        <f>'[3]Relatório Empregados II'!$DZ225</f>
        <v>0</v>
      </c>
      <c r="AX224" s="154">
        <f>'[3]Relatório Empregados II'!$EB225</f>
        <v>0</v>
      </c>
      <c r="AY224" s="165">
        <f>'[3]Relatório Empregados II'!$ED225</f>
        <v>0</v>
      </c>
      <c r="AZ224" s="154">
        <f>'[3]Relatório Empregados II'!$EH225</f>
        <v>0</v>
      </c>
      <c r="BA224" s="154">
        <f>'[3]Relatório Empregados II'!$EJ225</f>
        <v>0</v>
      </c>
    </row>
    <row r="225" spans="1:53">
      <c r="A225" s="168">
        <f>IFERROR(('[3]Relatório Empregados II'!$A226:$B226),"")</f>
        <v>0</v>
      </c>
      <c r="B225" s="140">
        <f>'[3]Relatório Empregados II'!$D226:$D226</f>
        <v>0</v>
      </c>
      <c r="C225" s="156">
        <f>'[3]Relatório Empregados II'!$G226:$G226</f>
        <v>0</v>
      </c>
      <c r="D225" s="159">
        <f>'[3]Relatório Empregados II'!$J226</f>
        <v>0</v>
      </c>
      <c r="E225" s="141">
        <f>'[3]Relatório Empregados II'!$L226:L226</f>
        <v>0</v>
      </c>
      <c r="F225" s="142">
        <f>'[3]Relatório Empregados II'!$P226:$P226</f>
        <v>0</v>
      </c>
      <c r="G225" s="171" cm="1">
        <f t="array" ref="G225">'[3]Relatório Empregados II'!$T226:T226</f>
        <v>0</v>
      </c>
      <c r="H225" s="143">
        <f>'[3]Relatório Empregados II'!$W226</f>
        <v>0</v>
      </c>
      <c r="I225" s="144">
        <f>'[3]Relatório Empregados II'!$Y226:$Y226</f>
        <v>0</v>
      </c>
      <c r="J225" s="145">
        <f>'[3]Relatório Empregados II'!$AB226:$AB226</f>
        <v>0</v>
      </c>
      <c r="K225" s="160">
        <f>'[3]Relatório Empregados II'!$AE226:$AE226</f>
        <v>0</v>
      </c>
      <c r="L225" s="161" cm="1">
        <f t="array" ref="L225">'[3]Relatório Empregados II'!$AI226:$AI226</f>
        <v>0</v>
      </c>
      <c r="M225" s="147">
        <f>'[3]Relatório Empregados II'!$AL226:$AL226</f>
        <v>0</v>
      </c>
      <c r="N225" s="148">
        <f>'[3]Relatório Empregados II'!$AP226</f>
        <v>0</v>
      </c>
      <c r="O225" s="161">
        <f>'[3]Relatório Empregados II'!$AR226</f>
        <v>0</v>
      </c>
      <c r="P225" s="149">
        <f>'[3]Relatório Empregados II'!$AT226:$AT226</f>
        <v>0</v>
      </c>
      <c r="Q225" s="150">
        <f>'[3]Relatório Empregados II'!$AX226:$AX226</f>
        <v>0</v>
      </c>
      <c r="R225" s="151">
        <f>'[3]Relatório Empregados II'!$BA226:$BA226</f>
        <v>0</v>
      </c>
      <c r="S225" s="152">
        <f>'[3]Relatório Empregados II'!$BE226:$BE226</f>
        <v>0</v>
      </c>
      <c r="T225" s="152">
        <f>'[3]Relatório Empregados II'!$BH226:$BH226</f>
        <v>0</v>
      </c>
      <c r="U225" s="146">
        <f>'[3]Relatório Empregados II'!$BK226:$BK226</f>
        <v>0</v>
      </c>
      <c r="V225" s="163">
        <f>'[3]Relatório Empregados II'!$BN226</f>
        <v>0</v>
      </c>
      <c r="W225" s="204">
        <f>'[3]Relatório Empregados II'!$BP226</f>
        <v>0</v>
      </c>
      <c r="X225" s="138">
        <f>'[3]Relatório Empregados II'!$BR226:$BR226</f>
        <v>0</v>
      </c>
      <c r="Y225" s="155">
        <f>'[3]Relatório Empregados II'!$BU226</f>
        <v>0</v>
      </c>
      <c r="Z225" s="165">
        <f>'[3]Relatório Empregados II'!$BW226:$BW226</f>
        <v>0</v>
      </c>
      <c r="AA225" s="166">
        <f>'[3]Relatório Empregados II'!$CA226:$CA226</f>
        <v>0</v>
      </c>
      <c r="AB225" s="166">
        <f>'[3]Relatório Empregados II'!$CD226:$CD226</f>
        <v>0</v>
      </c>
      <c r="AC225" s="166">
        <f>'[3]Relatório Empregados II'!$CG226:$CG226</f>
        <v>0</v>
      </c>
      <c r="AD225" s="166">
        <f>'[3]Relatório Empregados II'!$CJ226</f>
        <v>0</v>
      </c>
      <c r="AE225" s="166">
        <f>'[3]Relatório Empregados II'!$CL226</f>
        <v>0</v>
      </c>
      <c r="AF225" s="166">
        <f>'[3]Relatório Empregados II'!$CN226:$CN226</f>
        <v>0</v>
      </c>
      <c r="AG225" s="166">
        <f>'[3]Relatório Empregados II'!$CQ226</f>
        <v>0</v>
      </c>
      <c r="AH225" s="138">
        <f>'[3]Relatório Empregados II'!$CS226:$CS226</f>
        <v>0</v>
      </c>
      <c r="AI225" s="155">
        <f>'[3]Relatório Empregados II'!$CV226:$CV226</f>
        <v>0</v>
      </c>
      <c r="AJ225" s="138">
        <f>'[3]Relatório Empregados II'!$CY226:$CY226</f>
        <v>0</v>
      </c>
      <c r="AK225" s="155">
        <f>'[3]Relatório Empregados II'!$DB226:$DB226</f>
        <v>0</v>
      </c>
      <c r="AL225" s="138">
        <f>'[3]Relatório Empregados II'!$DE226:$DE226</f>
        <v>0</v>
      </c>
      <c r="AM225" s="138">
        <f>'[3]Relatório Empregados II'!$DH226</f>
        <v>0</v>
      </c>
      <c r="AN225" s="155">
        <f>'[3]Relatório Empregados II'!$DJ226</f>
        <v>0</v>
      </c>
      <c r="AO225" s="138">
        <f>'[3]Relatório Empregados II'!$DL226</f>
        <v>0</v>
      </c>
      <c r="AP225" s="138">
        <f>'[3]Relatório Empregados II'!$DM$3:$DM226</f>
        <v>0</v>
      </c>
      <c r="AQ225" s="157"/>
      <c r="AR225" s="157"/>
      <c r="AS225" s="138">
        <f>'[3]Relatório Empregados II'!$DQ226:$DQ226</f>
        <v>0</v>
      </c>
      <c r="AT225" s="167">
        <f>'[3]Relatório Empregados II'!$DT226</f>
        <v>0</v>
      </c>
      <c r="AU225" s="165">
        <f>'[3]Relatório Empregados II'!$DV226</f>
        <v>0</v>
      </c>
      <c r="AV225" s="165">
        <f>'[3]Relatório Empregados II'!$DX226</f>
        <v>0</v>
      </c>
      <c r="AW225" s="154">
        <f>'[3]Relatório Empregados II'!$DZ226</f>
        <v>0</v>
      </c>
      <c r="AX225" s="154">
        <f>'[3]Relatório Empregados II'!$EB226</f>
        <v>0</v>
      </c>
      <c r="AY225" s="165">
        <f>'[3]Relatório Empregados II'!$ED226</f>
        <v>0</v>
      </c>
      <c r="AZ225" s="154">
        <f>'[3]Relatório Empregados II'!$EH226</f>
        <v>0</v>
      </c>
      <c r="BA225" s="154">
        <f>'[3]Relatório Empregados II'!$EJ226</f>
        <v>0</v>
      </c>
    </row>
    <row r="226" spans="1:53">
      <c r="A226" s="168">
        <f>IFERROR(('[3]Relatório Empregados II'!$A227:$B227),"")</f>
        <v>0</v>
      </c>
      <c r="B226" s="140">
        <f>'[3]Relatório Empregados II'!$D227:$D227</f>
        <v>0</v>
      </c>
      <c r="C226" s="156">
        <f>'[3]Relatório Empregados II'!$G227:$G227</f>
        <v>0</v>
      </c>
      <c r="D226" s="159">
        <f>'[3]Relatório Empregados II'!$J227</f>
        <v>0</v>
      </c>
      <c r="E226" s="141">
        <f>'[3]Relatório Empregados II'!$L227:L227</f>
        <v>0</v>
      </c>
      <c r="F226" s="142">
        <f>'[3]Relatório Empregados II'!$P227:$P227</f>
        <v>0</v>
      </c>
      <c r="G226" s="171" cm="1">
        <f t="array" ref="G226">'[3]Relatório Empregados II'!$T227:T227</f>
        <v>0</v>
      </c>
      <c r="H226" s="143">
        <f>'[3]Relatório Empregados II'!$W227</f>
        <v>0</v>
      </c>
      <c r="I226" s="144">
        <f>'[3]Relatório Empregados II'!$Y227:$Y227</f>
        <v>0</v>
      </c>
      <c r="J226" s="145">
        <f>'[3]Relatório Empregados II'!$AB227:$AB227</f>
        <v>0</v>
      </c>
      <c r="K226" s="160">
        <f>'[3]Relatório Empregados II'!$AE227:$AE227</f>
        <v>0</v>
      </c>
      <c r="L226" s="161" cm="1">
        <f t="array" ref="L226">'[3]Relatório Empregados II'!$AI227:$AI227</f>
        <v>0</v>
      </c>
      <c r="M226" s="147">
        <f>'[3]Relatório Empregados II'!$AL227:$AL227</f>
        <v>0</v>
      </c>
      <c r="N226" s="148">
        <f>'[3]Relatório Empregados II'!$AP227</f>
        <v>0</v>
      </c>
      <c r="O226" s="161">
        <f>'[3]Relatório Empregados II'!$AR227</f>
        <v>0</v>
      </c>
      <c r="P226" s="149">
        <f>'[3]Relatório Empregados II'!$AT227:$AT227</f>
        <v>0</v>
      </c>
      <c r="Q226" s="150">
        <f>'[3]Relatório Empregados II'!$AX227:$AX227</f>
        <v>0</v>
      </c>
      <c r="R226" s="151">
        <f>'[3]Relatório Empregados II'!$BA227:$BA227</f>
        <v>0</v>
      </c>
      <c r="S226" s="152">
        <f>'[3]Relatório Empregados II'!$BE227:$BE227</f>
        <v>0</v>
      </c>
      <c r="T226" s="152">
        <f>'[3]Relatório Empregados II'!$BH227:$BH227</f>
        <v>0</v>
      </c>
      <c r="U226" s="146">
        <f>'[3]Relatório Empregados II'!$BK227:$BK227</f>
        <v>0</v>
      </c>
      <c r="V226" s="163">
        <f>'[3]Relatório Empregados II'!$BN227</f>
        <v>0</v>
      </c>
      <c r="W226" s="204">
        <f>'[3]Relatório Empregados II'!$BP227</f>
        <v>0</v>
      </c>
      <c r="X226" s="138">
        <f>'[3]Relatório Empregados II'!$BR227:$BR227</f>
        <v>0</v>
      </c>
      <c r="Y226" s="155">
        <f>'[3]Relatório Empregados II'!$BU227</f>
        <v>0</v>
      </c>
      <c r="Z226" s="165">
        <f>'[3]Relatório Empregados II'!$BW227:$BW227</f>
        <v>0</v>
      </c>
      <c r="AA226" s="166">
        <f>'[3]Relatório Empregados II'!$CA227:$CA227</f>
        <v>0</v>
      </c>
      <c r="AB226" s="166">
        <f>'[3]Relatório Empregados II'!$CD227:$CD227</f>
        <v>0</v>
      </c>
      <c r="AC226" s="166">
        <f>'[3]Relatório Empregados II'!$CG227:$CG227</f>
        <v>0</v>
      </c>
      <c r="AD226" s="166">
        <f>'[3]Relatório Empregados II'!$CJ227</f>
        <v>0</v>
      </c>
      <c r="AE226" s="166">
        <f>'[3]Relatório Empregados II'!$CL227</f>
        <v>0</v>
      </c>
      <c r="AF226" s="166">
        <f>'[3]Relatório Empregados II'!$CN227:$CN227</f>
        <v>0</v>
      </c>
      <c r="AG226" s="166">
        <f>'[3]Relatório Empregados II'!$CQ227</f>
        <v>0</v>
      </c>
      <c r="AH226" s="138">
        <f>'[3]Relatório Empregados II'!$CS227:$CS227</f>
        <v>0</v>
      </c>
      <c r="AI226" s="155">
        <f>'[3]Relatório Empregados II'!$CV227:$CV227</f>
        <v>0</v>
      </c>
      <c r="AJ226" s="138">
        <f>'[3]Relatório Empregados II'!$CY227:$CY227</f>
        <v>0</v>
      </c>
      <c r="AK226" s="155">
        <f>'[3]Relatório Empregados II'!$DB227:$DB227</f>
        <v>0</v>
      </c>
      <c r="AL226" s="138">
        <f>'[3]Relatório Empregados II'!$DE227:$DE227</f>
        <v>0</v>
      </c>
      <c r="AM226" s="138">
        <f>'[3]Relatório Empregados II'!$DH227</f>
        <v>0</v>
      </c>
      <c r="AN226" s="155">
        <f>'[3]Relatório Empregados II'!$DJ227</f>
        <v>0</v>
      </c>
      <c r="AO226" s="138">
        <f>'[3]Relatório Empregados II'!$DL227</f>
        <v>0</v>
      </c>
      <c r="AP226" s="138">
        <f>'[3]Relatório Empregados II'!$DM$3:$DM227</f>
        <v>0</v>
      </c>
      <c r="AQ226" s="157"/>
      <c r="AR226" s="157"/>
      <c r="AS226" s="138">
        <f>'[3]Relatório Empregados II'!$DQ227:$DQ227</f>
        <v>0</v>
      </c>
      <c r="AT226" s="167">
        <f>'[3]Relatório Empregados II'!$DT227</f>
        <v>0</v>
      </c>
      <c r="AU226" s="165">
        <f>'[3]Relatório Empregados II'!$DV227</f>
        <v>0</v>
      </c>
      <c r="AV226" s="165">
        <f>'[3]Relatório Empregados II'!$DX227</f>
        <v>0</v>
      </c>
      <c r="AW226" s="154">
        <f>'[3]Relatório Empregados II'!$DZ227</f>
        <v>0</v>
      </c>
      <c r="AX226" s="154">
        <f>'[3]Relatório Empregados II'!$EB227</f>
        <v>0</v>
      </c>
      <c r="AY226" s="165">
        <f>'[3]Relatório Empregados II'!$ED227</f>
        <v>0</v>
      </c>
      <c r="AZ226" s="154">
        <f>'[3]Relatório Empregados II'!$EH227</f>
        <v>0</v>
      </c>
      <c r="BA226" s="154">
        <f>'[3]Relatório Empregados II'!$EJ227</f>
        <v>0</v>
      </c>
    </row>
    <row r="227" spans="1:53">
      <c r="A227" s="168">
        <f>IFERROR(('[3]Relatório Empregados II'!$A228:$B228),"")</f>
        <v>0</v>
      </c>
      <c r="B227" s="140">
        <f>'[3]Relatório Empregados II'!$D228:$D228</f>
        <v>0</v>
      </c>
      <c r="C227" s="156">
        <f>'[3]Relatório Empregados II'!$G228:$G228</f>
        <v>0</v>
      </c>
      <c r="D227" s="159">
        <f>'[3]Relatório Empregados II'!$J228</f>
        <v>0</v>
      </c>
      <c r="E227" s="141">
        <f>'[3]Relatório Empregados II'!$L228:L228</f>
        <v>0</v>
      </c>
      <c r="F227" s="142">
        <f>'[3]Relatório Empregados II'!$P228:$P228</f>
        <v>0</v>
      </c>
      <c r="G227" s="171" cm="1">
        <f t="array" ref="G227">'[3]Relatório Empregados II'!$T228:T228</f>
        <v>0</v>
      </c>
      <c r="H227" s="143">
        <f>'[3]Relatório Empregados II'!$W228</f>
        <v>0</v>
      </c>
      <c r="I227" s="144">
        <f>'[3]Relatório Empregados II'!$Y228:$Y228</f>
        <v>0</v>
      </c>
      <c r="J227" s="145">
        <f>'[3]Relatório Empregados II'!$AB228:$AB228</f>
        <v>0</v>
      </c>
      <c r="K227" s="160">
        <f>'[3]Relatório Empregados II'!$AE228:$AE228</f>
        <v>0</v>
      </c>
      <c r="L227" s="161" cm="1">
        <f t="array" ref="L227">'[3]Relatório Empregados II'!$AI228:$AI228</f>
        <v>0</v>
      </c>
      <c r="M227" s="147">
        <f>'[3]Relatório Empregados II'!$AL228:$AL228</f>
        <v>0</v>
      </c>
      <c r="N227" s="148">
        <f>'[3]Relatório Empregados II'!$AP228</f>
        <v>0</v>
      </c>
      <c r="O227" s="161">
        <f>'[3]Relatório Empregados II'!$AR228</f>
        <v>0</v>
      </c>
      <c r="P227" s="149">
        <f>'[3]Relatório Empregados II'!$AT228:$AT228</f>
        <v>0</v>
      </c>
      <c r="Q227" s="150">
        <f>'[3]Relatório Empregados II'!$AX228:$AX228</f>
        <v>0</v>
      </c>
      <c r="R227" s="151">
        <f>'[3]Relatório Empregados II'!$BA228:$BA228</f>
        <v>0</v>
      </c>
      <c r="S227" s="152">
        <f>'[3]Relatório Empregados II'!$BE228:$BE228</f>
        <v>0</v>
      </c>
      <c r="T227" s="152">
        <f>'[3]Relatório Empregados II'!$BH228:$BH228</f>
        <v>0</v>
      </c>
      <c r="U227" s="146">
        <f>'[3]Relatório Empregados II'!$BK228:$BK228</f>
        <v>0</v>
      </c>
      <c r="V227" s="163">
        <f>'[3]Relatório Empregados II'!$BN228</f>
        <v>0</v>
      </c>
      <c r="W227" s="204">
        <f>'[3]Relatório Empregados II'!$BP228</f>
        <v>0</v>
      </c>
      <c r="X227" s="138">
        <f>'[3]Relatório Empregados II'!$BR228:$BR228</f>
        <v>0</v>
      </c>
      <c r="Y227" s="155">
        <f>'[3]Relatório Empregados II'!$BU228</f>
        <v>0</v>
      </c>
      <c r="Z227" s="165">
        <f>'[3]Relatório Empregados II'!$BW228:$BW228</f>
        <v>0</v>
      </c>
      <c r="AA227" s="166">
        <f>'[3]Relatório Empregados II'!$CA228:$CA228</f>
        <v>0</v>
      </c>
      <c r="AB227" s="166">
        <f>'[3]Relatório Empregados II'!$CD228:$CD228</f>
        <v>0</v>
      </c>
      <c r="AC227" s="166">
        <f>'[3]Relatório Empregados II'!$CG228:$CG228</f>
        <v>0</v>
      </c>
      <c r="AD227" s="166">
        <f>'[3]Relatório Empregados II'!$CJ228</f>
        <v>0</v>
      </c>
      <c r="AE227" s="166">
        <f>'[3]Relatório Empregados II'!$CL228</f>
        <v>0</v>
      </c>
      <c r="AF227" s="166">
        <f>'[3]Relatório Empregados II'!$CN228:$CN228</f>
        <v>0</v>
      </c>
      <c r="AG227" s="166">
        <f>'[3]Relatório Empregados II'!$CQ228</f>
        <v>0</v>
      </c>
      <c r="AH227" s="138">
        <f>'[3]Relatório Empregados II'!$CS228:$CS228</f>
        <v>0</v>
      </c>
      <c r="AI227" s="155">
        <f>'[3]Relatório Empregados II'!$CV228:$CV228</f>
        <v>0</v>
      </c>
      <c r="AJ227" s="138">
        <f>'[3]Relatório Empregados II'!$CY228:$CY228</f>
        <v>0</v>
      </c>
      <c r="AK227" s="155">
        <f>'[3]Relatório Empregados II'!$DB228:$DB228</f>
        <v>0</v>
      </c>
      <c r="AL227" s="138">
        <f>'[3]Relatório Empregados II'!$DE228:$DE228</f>
        <v>0</v>
      </c>
      <c r="AM227" s="138">
        <f>'[3]Relatório Empregados II'!$DH228</f>
        <v>0</v>
      </c>
      <c r="AN227" s="155">
        <f>'[3]Relatório Empregados II'!$DJ228</f>
        <v>0</v>
      </c>
      <c r="AO227" s="138">
        <f>'[3]Relatório Empregados II'!$DL228</f>
        <v>0</v>
      </c>
      <c r="AP227" s="138">
        <f>'[3]Relatório Empregados II'!$DM$3:$DM228</f>
        <v>0</v>
      </c>
      <c r="AQ227" s="157"/>
      <c r="AR227" s="157"/>
      <c r="AS227" s="138">
        <f>'[3]Relatório Empregados II'!$DQ228:$DQ228</f>
        <v>0</v>
      </c>
      <c r="AT227" s="167">
        <f>'[3]Relatório Empregados II'!$DT228</f>
        <v>0</v>
      </c>
      <c r="AU227" s="165">
        <f>'[3]Relatório Empregados II'!$DV228</f>
        <v>0</v>
      </c>
      <c r="AV227" s="165">
        <f>'[3]Relatório Empregados II'!$DX228</f>
        <v>0</v>
      </c>
      <c r="AW227" s="154">
        <f>'[3]Relatório Empregados II'!$DZ228</f>
        <v>0</v>
      </c>
      <c r="AX227" s="154">
        <f>'[3]Relatório Empregados II'!$EB228</f>
        <v>0</v>
      </c>
      <c r="AY227" s="165">
        <f>'[3]Relatório Empregados II'!$ED228</f>
        <v>0</v>
      </c>
      <c r="AZ227" s="154">
        <f>'[3]Relatório Empregados II'!$EH228</f>
        <v>0</v>
      </c>
      <c r="BA227" s="154">
        <f>'[3]Relatório Empregados II'!$EJ228</f>
        <v>0</v>
      </c>
    </row>
    <row r="228" spans="1:53">
      <c r="A228" s="168">
        <f>IFERROR(('[3]Relatório Empregados II'!$A229:$B229),"")</f>
        <v>0</v>
      </c>
      <c r="B228" s="140">
        <f>'[3]Relatório Empregados II'!$D229:$D229</f>
        <v>0</v>
      </c>
      <c r="C228" s="156">
        <f>'[3]Relatório Empregados II'!$G229:$G229</f>
        <v>0</v>
      </c>
      <c r="D228" s="159">
        <f>'[3]Relatório Empregados II'!$J229</f>
        <v>0</v>
      </c>
      <c r="E228" s="141">
        <f>'[3]Relatório Empregados II'!$L229:L229</f>
        <v>0</v>
      </c>
      <c r="F228" s="142">
        <f>'[3]Relatório Empregados II'!$P229:$P229</f>
        <v>0</v>
      </c>
      <c r="G228" s="171" cm="1">
        <f t="array" ref="G228">'[3]Relatório Empregados II'!$T229:T229</f>
        <v>0</v>
      </c>
      <c r="H228" s="143">
        <f>'[3]Relatório Empregados II'!$W229</f>
        <v>0</v>
      </c>
      <c r="I228" s="144">
        <f>'[3]Relatório Empregados II'!$Y229:$Y229</f>
        <v>0</v>
      </c>
      <c r="J228" s="145">
        <f>'[3]Relatório Empregados II'!$AB229:$AB229</f>
        <v>0</v>
      </c>
      <c r="K228" s="160">
        <f>'[3]Relatório Empregados II'!$AE229:$AE229</f>
        <v>0</v>
      </c>
      <c r="L228" s="161" cm="1">
        <f t="array" ref="L228">'[3]Relatório Empregados II'!$AI229:$AI229</f>
        <v>0</v>
      </c>
      <c r="M228" s="147">
        <f>'[3]Relatório Empregados II'!$AL229:$AL229</f>
        <v>0</v>
      </c>
      <c r="N228" s="148">
        <f>'[3]Relatório Empregados II'!$AP229</f>
        <v>0</v>
      </c>
      <c r="O228" s="161">
        <f>'[3]Relatório Empregados II'!$AR229</f>
        <v>0</v>
      </c>
      <c r="P228" s="149">
        <f>'[3]Relatório Empregados II'!$AT229:$AT229</f>
        <v>0</v>
      </c>
      <c r="Q228" s="150">
        <f>'[3]Relatório Empregados II'!$AX229:$AX229</f>
        <v>0</v>
      </c>
      <c r="R228" s="151">
        <f>'[3]Relatório Empregados II'!$BA229:$BA229</f>
        <v>0</v>
      </c>
      <c r="S228" s="152">
        <f>'[3]Relatório Empregados II'!$BE229:$BE229</f>
        <v>0</v>
      </c>
      <c r="T228" s="152">
        <f>'[3]Relatório Empregados II'!$BH229:$BH229</f>
        <v>0</v>
      </c>
      <c r="U228" s="146">
        <f>'[3]Relatório Empregados II'!$BK229:$BK229</f>
        <v>0</v>
      </c>
      <c r="V228" s="163">
        <f>'[3]Relatório Empregados II'!$BN229</f>
        <v>0</v>
      </c>
      <c r="W228" s="204">
        <f>'[3]Relatório Empregados II'!$BP229</f>
        <v>0</v>
      </c>
      <c r="X228" s="138">
        <f>'[3]Relatório Empregados II'!$BR229:$BR229</f>
        <v>0</v>
      </c>
      <c r="Y228" s="155">
        <f>'[3]Relatório Empregados II'!$BU229</f>
        <v>0</v>
      </c>
      <c r="Z228" s="165">
        <f>'[3]Relatório Empregados II'!$BW229:$BW229</f>
        <v>0</v>
      </c>
      <c r="AA228" s="166">
        <f>'[3]Relatório Empregados II'!$CA229:$CA229</f>
        <v>0</v>
      </c>
      <c r="AB228" s="166">
        <f>'[3]Relatório Empregados II'!$CD229:$CD229</f>
        <v>0</v>
      </c>
      <c r="AC228" s="166">
        <f>'[3]Relatório Empregados II'!$CG229:$CG229</f>
        <v>0</v>
      </c>
      <c r="AD228" s="166">
        <f>'[3]Relatório Empregados II'!$CJ229</f>
        <v>0</v>
      </c>
      <c r="AE228" s="166">
        <f>'[3]Relatório Empregados II'!$CL229</f>
        <v>0</v>
      </c>
      <c r="AF228" s="166">
        <f>'[3]Relatório Empregados II'!$CN229:$CN229</f>
        <v>0</v>
      </c>
      <c r="AG228" s="166">
        <f>'[3]Relatório Empregados II'!$CQ229</f>
        <v>0</v>
      </c>
      <c r="AH228" s="138">
        <f>'[3]Relatório Empregados II'!$CS229:$CS229</f>
        <v>0</v>
      </c>
      <c r="AI228" s="155">
        <f>'[3]Relatório Empregados II'!$CV229:$CV229</f>
        <v>0</v>
      </c>
      <c r="AJ228" s="138">
        <f>'[3]Relatório Empregados II'!$CY229:$CY229</f>
        <v>0</v>
      </c>
      <c r="AK228" s="155">
        <f>'[3]Relatório Empregados II'!$DB229:$DB229</f>
        <v>0</v>
      </c>
      <c r="AL228" s="138">
        <f>'[3]Relatório Empregados II'!$DE229:$DE229</f>
        <v>0</v>
      </c>
      <c r="AM228" s="138">
        <f>'[3]Relatório Empregados II'!$DH229</f>
        <v>0</v>
      </c>
      <c r="AN228" s="155">
        <f>'[3]Relatório Empregados II'!$DJ229</f>
        <v>0</v>
      </c>
      <c r="AO228" s="138">
        <f>'[3]Relatório Empregados II'!$DL229</f>
        <v>0</v>
      </c>
      <c r="AP228" s="138">
        <f>'[3]Relatório Empregados II'!$DM$3:$DM229</f>
        <v>0</v>
      </c>
      <c r="AQ228" s="157"/>
      <c r="AR228" s="157"/>
      <c r="AS228" s="138">
        <f>'[3]Relatório Empregados II'!$DQ229:$DQ229</f>
        <v>0</v>
      </c>
      <c r="AT228" s="167">
        <f>'[3]Relatório Empregados II'!$DT229</f>
        <v>0</v>
      </c>
      <c r="AU228" s="165">
        <f>'[3]Relatório Empregados II'!$DV229</f>
        <v>0</v>
      </c>
      <c r="AV228" s="165">
        <f>'[3]Relatório Empregados II'!$DX229</f>
        <v>0</v>
      </c>
      <c r="AW228" s="154">
        <f>'[3]Relatório Empregados II'!$DZ229</f>
        <v>0</v>
      </c>
      <c r="AX228" s="154">
        <f>'[3]Relatório Empregados II'!$EB229</f>
        <v>0</v>
      </c>
      <c r="AY228" s="165">
        <f>'[3]Relatório Empregados II'!$ED229</f>
        <v>0</v>
      </c>
      <c r="AZ228" s="154">
        <f>'[3]Relatório Empregados II'!$EH229</f>
        <v>0</v>
      </c>
      <c r="BA228" s="154">
        <f>'[3]Relatório Empregados II'!$EJ229</f>
        <v>0</v>
      </c>
    </row>
    <row r="229" spans="1:53">
      <c r="A229" s="168">
        <f>IFERROR(('[3]Relatório Empregados II'!$A230:$B230),"")</f>
        <v>0</v>
      </c>
      <c r="B229" s="140">
        <f>'[3]Relatório Empregados II'!$D230:$D230</f>
        <v>0</v>
      </c>
      <c r="C229" s="156">
        <f>'[3]Relatório Empregados II'!$G230:$G230</f>
        <v>0</v>
      </c>
      <c r="D229" s="159">
        <f>'[3]Relatório Empregados II'!$J230</f>
        <v>0</v>
      </c>
      <c r="E229" s="141">
        <f>'[3]Relatório Empregados II'!$L230:L230</f>
        <v>0</v>
      </c>
      <c r="F229" s="142">
        <f>'[3]Relatório Empregados II'!$P230:$P230</f>
        <v>0</v>
      </c>
      <c r="G229" s="171" cm="1">
        <f t="array" ref="G229">'[3]Relatório Empregados II'!$T230:T230</f>
        <v>0</v>
      </c>
      <c r="H229" s="143">
        <f>'[3]Relatório Empregados II'!$W230</f>
        <v>0</v>
      </c>
      <c r="I229" s="144">
        <f>'[3]Relatório Empregados II'!$Y230:$Y230</f>
        <v>0</v>
      </c>
      <c r="J229" s="145">
        <f>'[3]Relatório Empregados II'!$AB230:$AB230</f>
        <v>0</v>
      </c>
      <c r="K229" s="160">
        <f>'[3]Relatório Empregados II'!$AE230:$AE230</f>
        <v>0</v>
      </c>
      <c r="L229" s="161" cm="1">
        <f t="array" ref="L229">'[3]Relatório Empregados II'!$AI230:$AI230</f>
        <v>0</v>
      </c>
      <c r="M229" s="147">
        <f>'[3]Relatório Empregados II'!$AL230:$AL230</f>
        <v>0</v>
      </c>
      <c r="N229" s="148">
        <f>'[3]Relatório Empregados II'!$AP230</f>
        <v>0</v>
      </c>
      <c r="O229" s="161">
        <f>'[3]Relatório Empregados II'!$AR230</f>
        <v>0</v>
      </c>
      <c r="P229" s="149">
        <f>'[3]Relatório Empregados II'!$AT230:$AT230</f>
        <v>0</v>
      </c>
      <c r="Q229" s="150">
        <f>'[3]Relatório Empregados II'!$AX230:$AX230</f>
        <v>0</v>
      </c>
      <c r="R229" s="151">
        <f>'[3]Relatório Empregados II'!$BA230:$BA230</f>
        <v>0</v>
      </c>
      <c r="S229" s="152">
        <f>'[3]Relatório Empregados II'!$BE230:$BE230</f>
        <v>0</v>
      </c>
      <c r="T229" s="152">
        <f>'[3]Relatório Empregados II'!$BH230:$BH230</f>
        <v>0</v>
      </c>
      <c r="U229" s="146">
        <f>'[3]Relatório Empregados II'!$BK230:$BK230</f>
        <v>0</v>
      </c>
      <c r="V229" s="163">
        <f>'[3]Relatório Empregados II'!$BN230</f>
        <v>0</v>
      </c>
      <c r="W229" s="204">
        <f>'[3]Relatório Empregados II'!$BP230</f>
        <v>0</v>
      </c>
      <c r="X229" s="138">
        <f>'[3]Relatório Empregados II'!$BR230:$BR230</f>
        <v>0</v>
      </c>
      <c r="Y229" s="155">
        <f>'[3]Relatório Empregados II'!$BU230</f>
        <v>0</v>
      </c>
      <c r="Z229" s="165">
        <f>'[3]Relatório Empregados II'!$BW230:$BW230</f>
        <v>0</v>
      </c>
      <c r="AA229" s="166">
        <f>'[3]Relatório Empregados II'!$CA230:$CA230</f>
        <v>0</v>
      </c>
      <c r="AB229" s="166">
        <f>'[3]Relatório Empregados II'!$CD230:$CD230</f>
        <v>0</v>
      </c>
      <c r="AC229" s="166">
        <f>'[3]Relatório Empregados II'!$CG230:$CG230</f>
        <v>0</v>
      </c>
      <c r="AD229" s="166">
        <f>'[3]Relatório Empregados II'!$CJ230</f>
        <v>0</v>
      </c>
      <c r="AE229" s="166">
        <f>'[3]Relatório Empregados II'!$CL230</f>
        <v>0</v>
      </c>
      <c r="AF229" s="166">
        <f>'[3]Relatório Empregados II'!$CN230:$CN230</f>
        <v>0</v>
      </c>
      <c r="AG229" s="166">
        <f>'[3]Relatório Empregados II'!$CQ230</f>
        <v>0</v>
      </c>
      <c r="AH229" s="138">
        <f>'[3]Relatório Empregados II'!$CS230:$CS230</f>
        <v>0</v>
      </c>
      <c r="AI229" s="155">
        <f>'[3]Relatório Empregados II'!$CV230:$CV230</f>
        <v>0</v>
      </c>
      <c r="AJ229" s="138">
        <f>'[3]Relatório Empregados II'!$CY230:$CY230</f>
        <v>0</v>
      </c>
      <c r="AK229" s="155">
        <f>'[3]Relatório Empregados II'!$DB230:$DB230</f>
        <v>0</v>
      </c>
      <c r="AL229" s="138">
        <f>'[3]Relatório Empregados II'!$DE230:$DE230</f>
        <v>0</v>
      </c>
      <c r="AM229" s="138">
        <f>'[3]Relatório Empregados II'!$DH230</f>
        <v>0</v>
      </c>
      <c r="AN229" s="155">
        <f>'[3]Relatório Empregados II'!$DJ230</f>
        <v>0</v>
      </c>
      <c r="AO229" s="138">
        <f>'[3]Relatório Empregados II'!$DL230</f>
        <v>0</v>
      </c>
      <c r="AP229" s="138">
        <f>'[3]Relatório Empregados II'!$DM$3:$DM230</f>
        <v>0</v>
      </c>
      <c r="AQ229" s="153"/>
      <c r="AR229" s="153"/>
      <c r="AS229" s="138">
        <f>'[3]Relatório Empregados II'!$DQ230:$DQ230</f>
        <v>0</v>
      </c>
      <c r="AT229" s="167">
        <f>'[3]Relatório Empregados II'!$DT230</f>
        <v>0</v>
      </c>
      <c r="AU229" s="165">
        <f>'[3]Relatório Empregados II'!$DV230</f>
        <v>0</v>
      </c>
      <c r="AV229" s="165">
        <f>'[3]Relatório Empregados II'!$DX230</f>
        <v>0</v>
      </c>
      <c r="AW229" s="154">
        <f>'[3]Relatório Empregados II'!$DZ230</f>
        <v>0</v>
      </c>
      <c r="AX229" s="154">
        <f>'[3]Relatório Empregados II'!$EB230</f>
        <v>0</v>
      </c>
      <c r="AY229" s="165">
        <f>'[3]Relatório Empregados II'!$ED230</f>
        <v>0</v>
      </c>
      <c r="AZ229" s="154">
        <f>'[3]Relatório Empregados II'!$EH230</f>
        <v>0</v>
      </c>
      <c r="BA229" s="154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10" workbookViewId="0">
      <selection sqref="A1:XFD1048576"/>
    </sheetView>
  </sheetViews>
  <sheetFormatPr defaultColWidth="8.7109375" defaultRowHeight="15"/>
  <cols>
    <col min="1" max="1" width="44.7109375" style="269" bestFit="1" customWidth="1"/>
    <col min="2" max="2" width="8.140625" style="269" bestFit="1" customWidth="1"/>
    <col min="3" max="3" width="67.5703125" style="269" bestFit="1" customWidth="1"/>
    <col min="4" max="4" width="18.7109375" style="208" bestFit="1" customWidth="1"/>
    <col min="5" max="5" width="16.28515625" style="208" bestFit="1" customWidth="1"/>
    <col min="6" max="16384" width="8.7109375" style="208"/>
  </cols>
  <sheetData>
    <row r="1" spans="1:5">
      <c r="A1" s="296"/>
      <c r="B1" s="531"/>
      <c r="C1" s="532"/>
      <c r="D1" s="267"/>
      <c r="E1" s="267"/>
    </row>
    <row r="2" spans="1:5">
      <c r="A2" s="297"/>
      <c r="B2" s="476" t="s">
        <v>243</v>
      </c>
      <c r="C2" s="533"/>
    </row>
    <row r="3" spans="1:5" ht="15.75" thickBot="1">
      <c r="A3" s="298"/>
      <c r="B3" s="534"/>
      <c r="C3" s="535"/>
    </row>
    <row r="4" spans="1:5">
      <c r="A4" s="299" t="s">
        <v>1219</v>
      </c>
      <c r="B4" s="299" t="s">
        <v>54</v>
      </c>
      <c r="C4" s="299" t="s">
        <v>55</v>
      </c>
    </row>
    <row r="5" spans="1:5">
      <c r="A5" s="300"/>
      <c r="B5" s="300">
        <v>1</v>
      </c>
      <c r="C5" s="301" t="s">
        <v>60</v>
      </c>
    </row>
    <row r="6" spans="1:5">
      <c r="A6" s="302" t="s">
        <v>1268</v>
      </c>
      <c r="B6" s="303" t="s">
        <v>17</v>
      </c>
      <c r="C6" s="304" t="s">
        <v>1269</v>
      </c>
    </row>
    <row r="7" spans="1:5">
      <c r="A7" s="302" t="s">
        <v>1270</v>
      </c>
      <c r="B7" s="303" t="s">
        <v>17</v>
      </c>
      <c r="C7" s="304" t="s">
        <v>1269</v>
      </c>
    </row>
    <row r="8" spans="1:5">
      <c r="A8" s="305" t="s">
        <v>1271</v>
      </c>
      <c r="B8" s="303" t="s">
        <v>20</v>
      </c>
      <c r="C8" s="304" t="s">
        <v>1272</v>
      </c>
    </row>
    <row r="9" spans="1:5">
      <c r="A9" s="306" t="s">
        <v>1273</v>
      </c>
      <c r="B9" s="303" t="s">
        <v>20</v>
      </c>
      <c r="C9" s="304" t="s">
        <v>1272</v>
      </c>
    </row>
    <row r="10" spans="1:5">
      <c r="A10" s="302" t="s">
        <v>1274</v>
      </c>
      <c r="B10" s="303" t="s">
        <v>22</v>
      </c>
      <c r="C10" s="304" t="s">
        <v>1274</v>
      </c>
    </row>
    <row r="11" spans="1:5">
      <c r="A11" s="302" t="s">
        <v>198</v>
      </c>
      <c r="B11" s="303" t="s">
        <v>23</v>
      </c>
      <c r="C11" s="304" t="s">
        <v>198</v>
      </c>
    </row>
    <row r="12" spans="1:5">
      <c r="A12" s="302" t="s">
        <v>1275</v>
      </c>
      <c r="B12" s="303" t="s">
        <v>245</v>
      </c>
      <c r="C12" s="304" t="s">
        <v>246</v>
      </c>
    </row>
    <row r="13" spans="1:5">
      <c r="A13" s="306" t="s">
        <v>1276</v>
      </c>
      <c r="B13" s="303" t="s">
        <v>245</v>
      </c>
      <c r="C13" s="304" t="s">
        <v>246</v>
      </c>
    </row>
    <row r="14" spans="1:5">
      <c r="A14" s="302" t="s">
        <v>1277</v>
      </c>
      <c r="B14" s="303" t="s">
        <v>245</v>
      </c>
      <c r="C14" s="304" t="s">
        <v>246</v>
      </c>
    </row>
    <row r="15" spans="1:5">
      <c r="A15" s="302" t="s">
        <v>1278</v>
      </c>
      <c r="B15" s="303" t="s">
        <v>245</v>
      </c>
      <c r="C15" s="304" t="s">
        <v>246</v>
      </c>
    </row>
    <row r="16" spans="1:5">
      <c r="A16" s="306" t="s">
        <v>1279</v>
      </c>
      <c r="B16" s="303" t="s">
        <v>245</v>
      </c>
      <c r="C16" s="304" t="s">
        <v>246</v>
      </c>
    </row>
    <row r="17" spans="1:3">
      <c r="A17" s="302" t="s">
        <v>1220</v>
      </c>
      <c r="B17" s="303" t="s">
        <v>245</v>
      </c>
      <c r="C17" s="304" t="s">
        <v>246</v>
      </c>
    </row>
    <row r="18" spans="1:3">
      <c r="A18" s="302"/>
      <c r="B18" s="303" t="s">
        <v>247</v>
      </c>
      <c r="C18" s="304" t="s">
        <v>248</v>
      </c>
    </row>
    <row r="19" spans="1:3">
      <c r="A19" s="302"/>
      <c r="B19" s="303" t="s">
        <v>249</v>
      </c>
      <c r="C19" s="304" t="s">
        <v>1280</v>
      </c>
    </row>
    <row r="20" spans="1:3">
      <c r="A20" s="302"/>
      <c r="B20" s="303" t="s">
        <v>251</v>
      </c>
      <c r="C20" s="304" t="s">
        <v>21</v>
      </c>
    </row>
    <row r="21" spans="1:3">
      <c r="A21" s="307"/>
      <c r="B21" s="303" t="s">
        <v>252</v>
      </c>
      <c r="C21" s="304" t="s">
        <v>1281</v>
      </c>
    </row>
    <row r="22" spans="1:3">
      <c r="A22" s="307"/>
      <c r="B22" s="303" t="s">
        <v>290</v>
      </c>
      <c r="C22" s="304" t="s">
        <v>253</v>
      </c>
    </row>
    <row r="23" spans="1:3">
      <c r="A23" s="307"/>
      <c r="B23" s="308" t="s">
        <v>251</v>
      </c>
      <c r="C23" s="309" t="s">
        <v>1282</v>
      </c>
    </row>
    <row r="24" spans="1:3">
      <c r="A24" s="307"/>
      <c r="B24" s="308" t="s">
        <v>252</v>
      </c>
      <c r="C24" s="309" t="s">
        <v>253</v>
      </c>
    </row>
    <row r="25" spans="1:3">
      <c r="A25" s="302" t="s">
        <v>1283</v>
      </c>
      <c r="B25" s="308" t="s">
        <v>290</v>
      </c>
      <c r="C25" s="309" t="s">
        <v>1284</v>
      </c>
    </row>
    <row r="26" spans="1:3">
      <c r="A26" s="310"/>
      <c r="B26" s="310"/>
      <c r="C26" s="311" t="s">
        <v>254</v>
      </c>
    </row>
    <row r="27" spans="1:3">
      <c r="A27" s="300"/>
      <c r="B27" s="300">
        <v>2</v>
      </c>
      <c r="C27" s="301" t="s">
        <v>255</v>
      </c>
    </row>
    <row r="28" spans="1:3">
      <c r="A28" s="302" t="s">
        <v>256</v>
      </c>
      <c r="B28" s="312" t="s">
        <v>24</v>
      </c>
      <c r="C28" s="313" t="s">
        <v>256</v>
      </c>
    </row>
    <row r="29" spans="1:3">
      <c r="A29" s="302" t="s">
        <v>1221</v>
      </c>
      <c r="B29" s="312" t="s">
        <v>25</v>
      </c>
      <c r="C29" s="313" t="s">
        <v>257</v>
      </c>
    </row>
    <row r="30" spans="1:3">
      <c r="A30" s="302" t="s">
        <v>1285</v>
      </c>
      <c r="B30" s="312" t="s">
        <v>26</v>
      </c>
      <c r="C30" s="313" t="s">
        <v>1286</v>
      </c>
    </row>
    <row r="31" spans="1:3">
      <c r="A31" s="305" t="s">
        <v>1287</v>
      </c>
      <c r="B31" s="312" t="s">
        <v>292</v>
      </c>
      <c r="C31" s="313" t="s">
        <v>1288</v>
      </c>
    </row>
    <row r="32" spans="1:3">
      <c r="A32" s="306" t="s">
        <v>1289</v>
      </c>
      <c r="B32" s="312" t="s">
        <v>294</v>
      </c>
      <c r="C32" s="313" t="s">
        <v>295</v>
      </c>
    </row>
    <row r="33" spans="1:3">
      <c r="A33" s="302" t="s">
        <v>1290</v>
      </c>
      <c r="B33" s="312" t="s">
        <v>296</v>
      </c>
      <c r="C33" s="313" t="s">
        <v>297</v>
      </c>
    </row>
    <row r="34" spans="1:3">
      <c r="A34" s="302" t="s">
        <v>1291</v>
      </c>
      <c r="B34" s="312" t="s">
        <v>298</v>
      </c>
      <c r="C34" s="302" t="s">
        <v>1292</v>
      </c>
    </row>
    <row r="35" spans="1:3">
      <c r="A35" s="306" t="s">
        <v>1293</v>
      </c>
      <c r="B35" s="312" t="s">
        <v>298</v>
      </c>
      <c r="C35" s="302" t="s">
        <v>1292</v>
      </c>
    </row>
    <row r="36" spans="1:3">
      <c r="A36" s="302" t="s">
        <v>1292</v>
      </c>
      <c r="B36" s="312" t="s">
        <v>298</v>
      </c>
      <c r="C36" s="302" t="s">
        <v>1292</v>
      </c>
    </row>
    <row r="37" spans="1:3">
      <c r="A37" s="310"/>
      <c r="B37" s="310"/>
      <c r="C37" s="311" t="s">
        <v>258</v>
      </c>
    </row>
    <row r="38" spans="1:3">
      <c r="A38" s="300"/>
      <c r="B38" s="300">
        <v>3</v>
      </c>
      <c r="C38" s="301" t="s">
        <v>259</v>
      </c>
    </row>
    <row r="39" spans="1:3">
      <c r="A39" s="302" t="s">
        <v>1294</v>
      </c>
      <c r="B39" s="314" t="s">
        <v>27</v>
      </c>
      <c r="C39" s="315" t="s">
        <v>1295</v>
      </c>
    </row>
    <row r="40" spans="1:3">
      <c r="A40" s="302" t="s">
        <v>1296</v>
      </c>
      <c r="B40" s="314" t="s">
        <v>28</v>
      </c>
      <c r="C40" s="315" t="s">
        <v>1297</v>
      </c>
    </row>
    <row r="41" spans="1:3">
      <c r="A41" s="316"/>
      <c r="B41" s="314" t="s">
        <v>29</v>
      </c>
      <c r="C41" s="315" t="s">
        <v>1298</v>
      </c>
    </row>
    <row r="42" spans="1:3">
      <c r="A42" s="302" t="s">
        <v>1299</v>
      </c>
      <c r="B42" s="314" t="s">
        <v>30</v>
      </c>
      <c r="C42" s="315" t="s">
        <v>36</v>
      </c>
    </row>
    <row r="43" spans="1:3">
      <c r="A43" s="305" t="s">
        <v>1300</v>
      </c>
      <c r="B43" s="314" t="s">
        <v>31</v>
      </c>
      <c r="C43" s="315" t="s">
        <v>1301</v>
      </c>
    </row>
    <row r="44" spans="1:3">
      <c r="A44" s="306" t="s">
        <v>1302</v>
      </c>
      <c r="B44" s="314" t="s">
        <v>32</v>
      </c>
      <c r="C44" s="315" t="s">
        <v>1303</v>
      </c>
    </row>
    <row r="45" spans="1:3">
      <c r="A45" s="302" t="s">
        <v>1304</v>
      </c>
      <c r="B45" s="314" t="s">
        <v>32</v>
      </c>
      <c r="C45" s="315" t="s">
        <v>1303</v>
      </c>
    </row>
    <row r="46" spans="1:3">
      <c r="A46" s="302" t="s">
        <v>1305</v>
      </c>
      <c r="B46" s="314" t="s">
        <v>33</v>
      </c>
      <c r="C46" s="315" t="s">
        <v>262</v>
      </c>
    </row>
    <row r="47" spans="1:3">
      <c r="A47" s="316"/>
      <c r="B47" s="314" t="s">
        <v>34</v>
      </c>
      <c r="C47" s="315" t="s">
        <v>1306</v>
      </c>
    </row>
    <row r="48" spans="1:3">
      <c r="A48" s="302" t="s">
        <v>1307</v>
      </c>
      <c r="B48" s="314" t="s">
        <v>35</v>
      </c>
      <c r="C48" s="315" t="s">
        <v>1308</v>
      </c>
    </row>
    <row r="49" spans="1:3">
      <c r="A49" s="302" t="s">
        <v>1309</v>
      </c>
      <c r="B49" s="314" t="s">
        <v>35</v>
      </c>
      <c r="C49" s="315" t="s">
        <v>1308</v>
      </c>
    </row>
    <row r="50" spans="1:3">
      <c r="A50" s="316"/>
      <c r="B50" s="314" t="s">
        <v>37</v>
      </c>
      <c r="C50" s="315" t="s">
        <v>1310</v>
      </c>
    </row>
    <row r="51" spans="1:3">
      <c r="A51" s="302" t="s">
        <v>1311</v>
      </c>
      <c r="B51" s="314" t="s">
        <v>265</v>
      </c>
      <c r="C51" s="315" t="s">
        <v>1312</v>
      </c>
    </row>
    <row r="52" spans="1:3">
      <c r="A52" s="302" t="s">
        <v>1313</v>
      </c>
      <c r="B52" s="314" t="s">
        <v>267</v>
      </c>
      <c r="C52" s="315" t="s">
        <v>264</v>
      </c>
    </row>
    <row r="53" spans="1:3">
      <c r="A53" s="302" t="s">
        <v>1314</v>
      </c>
      <c r="B53" s="314" t="s">
        <v>38</v>
      </c>
      <c r="C53" s="315" t="s">
        <v>46</v>
      </c>
    </row>
    <row r="54" spans="1:3">
      <c r="A54" s="302" t="s">
        <v>1315</v>
      </c>
      <c r="B54" s="314" t="s">
        <v>269</v>
      </c>
      <c r="C54" s="315" t="s">
        <v>1315</v>
      </c>
    </row>
    <row r="55" spans="1:3">
      <c r="A55" s="302" t="s">
        <v>1316</v>
      </c>
      <c r="B55" s="314" t="s">
        <v>269</v>
      </c>
      <c r="C55" s="315" t="s">
        <v>1316</v>
      </c>
    </row>
    <row r="56" spans="1:3">
      <c r="A56" s="316"/>
      <c r="B56" s="314" t="s">
        <v>40</v>
      </c>
      <c r="C56" s="315" t="s">
        <v>1317</v>
      </c>
    </row>
    <row r="57" spans="1:3">
      <c r="A57" s="302" t="s">
        <v>304</v>
      </c>
      <c r="B57" s="314" t="s">
        <v>41</v>
      </c>
      <c r="C57" s="315" t="s">
        <v>304</v>
      </c>
    </row>
    <row r="58" spans="1:3">
      <c r="A58" s="302" t="s">
        <v>1318</v>
      </c>
      <c r="B58" s="314" t="s">
        <v>42</v>
      </c>
      <c r="C58" s="315" t="s">
        <v>1319</v>
      </c>
    </row>
    <row r="59" spans="1:3">
      <c r="A59" s="302" t="s">
        <v>1320</v>
      </c>
      <c r="B59" s="314" t="s">
        <v>45</v>
      </c>
      <c r="C59" s="315" t="s">
        <v>1320</v>
      </c>
    </row>
    <row r="60" spans="1:3">
      <c r="A60" s="302" t="s">
        <v>1222</v>
      </c>
      <c r="B60" s="314" t="s">
        <v>306</v>
      </c>
      <c r="C60" s="315" t="s">
        <v>39</v>
      </c>
    </row>
    <row r="61" spans="1:3">
      <c r="A61" s="316"/>
      <c r="B61" s="314" t="s">
        <v>307</v>
      </c>
      <c r="C61" s="315" t="s">
        <v>271</v>
      </c>
    </row>
    <row r="62" spans="1:3">
      <c r="A62" s="302" t="s">
        <v>1321</v>
      </c>
      <c r="B62" s="314" t="s">
        <v>308</v>
      </c>
      <c r="C62" s="302" t="s">
        <v>1321</v>
      </c>
    </row>
    <row r="63" spans="1:3">
      <c r="A63" s="302" t="s">
        <v>1322</v>
      </c>
      <c r="B63" s="314" t="s">
        <v>310</v>
      </c>
      <c r="C63" s="302" t="s">
        <v>1323</v>
      </c>
    </row>
    <row r="64" spans="1:3">
      <c r="A64" s="302" t="s">
        <v>1324</v>
      </c>
      <c r="B64" s="314" t="s">
        <v>312</v>
      </c>
      <c r="C64" s="302" t="s">
        <v>1324</v>
      </c>
    </row>
    <row r="65" spans="1:3">
      <c r="A65" s="316"/>
      <c r="B65" s="314" t="s">
        <v>314</v>
      </c>
      <c r="C65" s="315" t="s">
        <v>1325</v>
      </c>
    </row>
    <row r="66" spans="1:3">
      <c r="A66" s="316"/>
      <c r="B66" s="314" t="s">
        <v>316</v>
      </c>
      <c r="C66" s="315" t="s">
        <v>270</v>
      </c>
    </row>
    <row r="67" spans="1:3">
      <c r="A67" s="306" t="s">
        <v>1326</v>
      </c>
      <c r="B67" s="314" t="s">
        <v>317</v>
      </c>
      <c r="C67" s="315" t="s">
        <v>318</v>
      </c>
    </row>
    <row r="68" spans="1:3">
      <c r="A68" s="302" t="s">
        <v>1327</v>
      </c>
      <c r="B68" s="314" t="s">
        <v>319</v>
      </c>
      <c r="C68" s="315" t="s">
        <v>320</v>
      </c>
    </row>
    <row r="69" spans="1:3">
      <c r="A69" s="302" t="s">
        <v>1223</v>
      </c>
      <c r="B69" s="314" t="s">
        <v>321</v>
      </c>
      <c r="C69" s="315" t="s">
        <v>322</v>
      </c>
    </row>
    <row r="70" spans="1:3">
      <c r="A70" s="302" t="s">
        <v>1328</v>
      </c>
      <c r="B70" s="314" t="s">
        <v>323</v>
      </c>
      <c r="C70" s="315" t="s">
        <v>324</v>
      </c>
    </row>
    <row r="71" spans="1:3">
      <c r="A71" s="302" t="s">
        <v>1224</v>
      </c>
      <c r="B71" s="314" t="s">
        <v>325</v>
      </c>
      <c r="C71" s="315" t="s">
        <v>326</v>
      </c>
    </row>
    <row r="72" spans="1:3">
      <c r="A72" s="302" t="s">
        <v>226</v>
      </c>
      <c r="B72" s="314" t="s">
        <v>327</v>
      </c>
      <c r="C72" s="315" t="s">
        <v>226</v>
      </c>
    </row>
    <row r="73" spans="1:3">
      <c r="A73" s="302" t="s">
        <v>1329</v>
      </c>
      <c r="B73" s="314" t="s">
        <v>328</v>
      </c>
      <c r="C73" s="315" t="s">
        <v>1329</v>
      </c>
    </row>
    <row r="74" spans="1:3">
      <c r="A74" s="302" t="s">
        <v>1513</v>
      </c>
      <c r="B74" s="314" t="s">
        <v>328</v>
      </c>
      <c r="C74" s="315" t="s">
        <v>1329</v>
      </c>
    </row>
    <row r="75" spans="1:3">
      <c r="A75" s="302" t="s">
        <v>1330</v>
      </c>
      <c r="B75" s="314" t="s">
        <v>1227</v>
      </c>
      <c r="C75" s="302" t="s">
        <v>1330</v>
      </c>
    </row>
    <row r="76" spans="1:3">
      <c r="A76" s="302" t="s">
        <v>1228</v>
      </c>
      <c r="B76" s="314" t="s">
        <v>1229</v>
      </c>
      <c r="C76" s="302" t="s">
        <v>1228</v>
      </c>
    </row>
    <row r="77" spans="1:3">
      <c r="A77" s="302" t="s">
        <v>1331</v>
      </c>
      <c r="B77" s="314" t="s">
        <v>1231</v>
      </c>
      <c r="C77" s="302" t="s">
        <v>1332</v>
      </c>
    </row>
    <row r="78" spans="1:3">
      <c r="A78" s="302" t="s">
        <v>1333</v>
      </c>
      <c r="B78" s="314" t="s">
        <v>1233</v>
      </c>
      <c r="C78" s="302" t="s">
        <v>1334</v>
      </c>
    </row>
    <row r="79" spans="1:3">
      <c r="A79" s="302" t="s">
        <v>1234</v>
      </c>
      <c r="B79" s="314" t="s">
        <v>1235</v>
      </c>
      <c r="C79" s="302" t="s">
        <v>1234</v>
      </c>
    </row>
    <row r="80" spans="1:3">
      <c r="A80" s="302" t="s">
        <v>1335</v>
      </c>
      <c r="B80" s="314" t="s">
        <v>1235</v>
      </c>
      <c r="C80" s="302" t="s">
        <v>1335</v>
      </c>
    </row>
    <row r="81" spans="1:3">
      <c r="A81" s="302" t="s">
        <v>1336</v>
      </c>
      <c r="B81" s="314" t="s">
        <v>1237</v>
      </c>
      <c r="C81" s="302" t="s">
        <v>1336</v>
      </c>
    </row>
    <row r="82" spans="1:3">
      <c r="A82" s="302" t="s">
        <v>1337</v>
      </c>
      <c r="B82" s="314" t="s">
        <v>1239</v>
      </c>
      <c r="C82" s="302" t="s">
        <v>1337</v>
      </c>
    </row>
    <row r="83" spans="1:3">
      <c r="A83" s="302" t="s">
        <v>1338</v>
      </c>
      <c r="B83" s="314" t="s">
        <v>1241</v>
      </c>
      <c r="C83" s="302" t="s">
        <v>1338</v>
      </c>
    </row>
    <row r="84" spans="1:3">
      <c r="A84" s="302" t="s">
        <v>1339</v>
      </c>
      <c r="B84" s="314" t="s">
        <v>1243</v>
      </c>
      <c r="C84" s="302" t="s">
        <v>1339</v>
      </c>
    </row>
    <row r="85" spans="1:3">
      <c r="A85" s="302" t="s">
        <v>1340</v>
      </c>
      <c r="B85" s="314" t="s">
        <v>1245</v>
      </c>
      <c r="C85" s="302" t="s">
        <v>1340</v>
      </c>
    </row>
    <row r="86" spans="1:3">
      <c r="A86" s="302" t="s">
        <v>1341</v>
      </c>
      <c r="B86" s="314" t="s">
        <v>1247</v>
      </c>
      <c r="C86" s="302" t="s">
        <v>1341</v>
      </c>
    </row>
    <row r="87" spans="1:3">
      <c r="A87" s="302" t="s">
        <v>1342</v>
      </c>
      <c r="B87" s="314" t="s">
        <v>1247</v>
      </c>
      <c r="C87" s="302" t="s">
        <v>1341</v>
      </c>
    </row>
    <row r="88" spans="1:3">
      <c r="A88" s="302" t="s">
        <v>1343</v>
      </c>
      <c r="B88" s="314" t="s">
        <v>1344</v>
      </c>
      <c r="C88" s="302" t="s">
        <v>1345</v>
      </c>
    </row>
    <row r="89" spans="1:3">
      <c r="A89" s="306" t="s">
        <v>1369</v>
      </c>
      <c r="B89" s="314" t="s">
        <v>1344</v>
      </c>
      <c r="C89" s="302" t="s">
        <v>1514</v>
      </c>
    </row>
    <row r="90" spans="1:3">
      <c r="A90" s="302" t="s">
        <v>1346</v>
      </c>
      <c r="B90" s="314" t="s">
        <v>1344</v>
      </c>
      <c r="C90" s="302" t="s">
        <v>1345</v>
      </c>
    </row>
    <row r="91" spans="1:3">
      <c r="A91" s="302" t="s">
        <v>1347</v>
      </c>
      <c r="B91" s="314" t="s">
        <v>1344</v>
      </c>
      <c r="C91" s="302" t="s">
        <v>1347</v>
      </c>
    </row>
    <row r="92" spans="1:3">
      <c r="A92" s="302" t="s">
        <v>1348</v>
      </c>
      <c r="B92" s="314" t="s">
        <v>1248</v>
      </c>
      <c r="C92" s="309" t="s">
        <v>253</v>
      </c>
    </row>
    <row r="93" spans="1:3">
      <c r="A93" s="302" t="s">
        <v>1349</v>
      </c>
      <c r="B93" s="314" t="s">
        <v>1248</v>
      </c>
      <c r="C93" s="309" t="s">
        <v>253</v>
      </c>
    </row>
    <row r="94" spans="1:3">
      <c r="A94" s="306" t="s">
        <v>1350</v>
      </c>
      <c r="B94" s="314" t="s">
        <v>1248</v>
      </c>
      <c r="C94" s="309" t="s">
        <v>1350</v>
      </c>
    </row>
    <row r="95" spans="1:3">
      <c r="A95" s="302" t="s">
        <v>1351</v>
      </c>
      <c r="B95" s="314" t="s">
        <v>1248</v>
      </c>
      <c r="C95" s="309" t="s">
        <v>253</v>
      </c>
    </row>
    <row r="96" spans="1:3">
      <c r="A96" s="310"/>
      <c r="B96" s="310"/>
      <c r="C96" s="311" t="s">
        <v>272</v>
      </c>
    </row>
    <row r="97" spans="1:3">
      <c r="A97" s="300"/>
      <c r="B97" s="300">
        <v>4</v>
      </c>
      <c r="C97" s="301" t="s">
        <v>273</v>
      </c>
    </row>
    <row r="98" spans="1:3">
      <c r="A98" s="302" t="s">
        <v>1352</v>
      </c>
      <c r="B98" s="317" t="s">
        <v>47</v>
      </c>
      <c r="C98" s="318" t="s">
        <v>1353</v>
      </c>
    </row>
    <row r="99" spans="1:3" ht="30.75" customHeight="1">
      <c r="A99" s="302" t="s">
        <v>1354</v>
      </c>
      <c r="B99" s="317" t="s">
        <v>48</v>
      </c>
      <c r="C99" s="318" t="s">
        <v>1355</v>
      </c>
    </row>
    <row r="100" spans="1:3" ht="20.25" customHeight="1">
      <c r="A100" s="302" t="s">
        <v>1354</v>
      </c>
      <c r="B100" s="317" t="s">
        <v>49</v>
      </c>
      <c r="C100" s="318" t="s">
        <v>276</v>
      </c>
    </row>
    <row r="101" spans="1:3" ht="25.5" customHeight="1">
      <c r="A101" s="302" t="s">
        <v>1356</v>
      </c>
      <c r="B101" s="317" t="s">
        <v>50</v>
      </c>
      <c r="C101" s="318" t="s">
        <v>1357</v>
      </c>
    </row>
    <row r="102" spans="1:3">
      <c r="A102" s="302"/>
      <c r="B102" s="317" t="s">
        <v>51</v>
      </c>
      <c r="C102" s="318" t="s">
        <v>278</v>
      </c>
    </row>
    <row r="103" spans="1:3">
      <c r="A103" s="302" t="s">
        <v>1358</v>
      </c>
      <c r="B103" s="317" t="s">
        <v>52</v>
      </c>
      <c r="C103" s="318" t="s">
        <v>1359</v>
      </c>
    </row>
    <row r="104" spans="1:3">
      <c r="A104" s="302" t="s">
        <v>329</v>
      </c>
      <c r="B104" s="317" t="s">
        <v>280</v>
      </c>
      <c r="C104" s="318" t="s">
        <v>1360</v>
      </c>
    </row>
    <row r="105" spans="1:3">
      <c r="A105" s="302" t="s">
        <v>1249</v>
      </c>
      <c r="B105" s="317" t="s">
        <v>330</v>
      </c>
      <c r="C105" s="318" t="s">
        <v>1515</v>
      </c>
    </row>
    <row r="106" spans="1:3">
      <c r="A106" s="302"/>
      <c r="B106" s="317" t="s">
        <v>332</v>
      </c>
      <c r="C106" s="318" t="s">
        <v>253</v>
      </c>
    </row>
    <row r="107" spans="1:3">
      <c r="A107" s="302" t="s">
        <v>1361</v>
      </c>
      <c r="B107" s="317" t="s">
        <v>332</v>
      </c>
      <c r="C107" s="318" t="s">
        <v>1361</v>
      </c>
    </row>
    <row r="108" spans="1:3">
      <c r="A108" s="302" t="s">
        <v>1362</v>
      </c>
      <c r="B108" s="307" t="s">
        <v>1250</v>
      </c>
      <c r="C108" s="302" t="s">
        <v>1362</v>
      </c>
    </row>
    <row r="109" spans="1:3">
      <c r="A109" s="302"/>
      <c r="B109" s="307" t="s">
        <v>1251</v>
      </c>
      <c r="C109" s="302"/>
    </row>
    <row r="110" spans="1:3">
      <c r="A110" s="307"/>
      <c r="B110" s="307" t="s">
        <v>1252</v>
      </c>
      <c r="C110" s="319"/>
    </row>
    <row r="111" spans="1:3">
      <c r="A111" s="307"/>
      <c r="B111" s="307" t="s">
        <v>1253</v>
      </c>
      <c r="C111" s="309"/>
    </row>
    <row r="112" spans="1:3">
      <c r="A112" s="307"/>
      <c r="B112" s="307" t="s">
        <v>1254</v>
      </c>
      <c r="C112" s="309" t="s">
        <v>253</v>
      </c>
    </row>
    <row r="113" spans="1:3">
      <c r="A113" s="307"/>
      <c r="B113" s="307" t="s">
        <v>1255</v>
      </c>
      <c r="C113" s="309" t="s">
        <v>281</v>
      </c>
    </row>
    <row r="114" spans="1:3">
      <c r="A114" s="310"/>
      <c r="B114" s="310"/>
      <c r="C114" s="311" t="s">
        <v>281</v>
      </c>
    </row>
    <row r="115" spans="1:3">
      <c r="A115" s="310"/>
      <c r="B115" s="310" t="s">
        <v>8</v>
      </c>
      <c r="C115" s="311" t="s">
        <v>282</v>
      </c>
    </row>
    <row r="116" spans="1:3">
      <c r="A116" s="310"/>
      <c r="B116" s="310" t="s">
        <v>43</v>
      </c>
      <c r="C116" s="311" t="s">
        <v>44</v>
      </c>
    </row>
    <row r="117" spans="1:3">
      <c r="A117" s="320"/>
      <c r="B117" s="529" t="s">
        <v>283</v>
      </c>
      <c r="C117" s="530"/>
    </row>
    <row r="118" spans="1:3">
      <c r="A118" s="320"/>
      <c r="B118" s="527" t="s">
        <v>284</v>
      </c>
      <c r="C118" s="528"/>
    </row>
    <row r="119" spans="1:3">
      <c r="A119" s="320"/>
      <c r="B119" s="527" t="s">
        <v>285</v>
      </c>
      <c r="C119" s="528"/>
    </row>
  </sheetData>
  <mergeCells count="6">
    <mergeCell ref="B118:C118"/>
    <mergeCell ref="B119:C119"/>
    <mergeCell ref="B117:C11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B72"/>
  <sheetViews>
    <sheetView topLeftCell="D1" workbookViewId="0">
      <selection activeCell="E77" sqref="E77"/>
    </sheetView>
  </sheetViews>
  <sheetFormatPr defaultRowHeight="15"/>
  <cols>
    <col min="1" max="1" width="24.140625" style="208" bestFit="1" customWidth="1"/>
    <col min="2" max="2" width="18.85546875" style="208" bestFit="1" customWidth="1"/>
    <col min="3" max="3" width="43.85546875" style="208" bestFit="1" customWidth="1"/>
    <col min="4" max="4" width="76.140625" style="208" bestFit="1" customWidth="1"/>
    <col min="5" max="5" width="76.28515625" style="208" bestFit="1" customWidth="1"/>
    <col min="6" max="7" width="10.5703125" style="208" bestFit="1" customWidth="1"/>
    <col min="8" max="8" width="15" style="208" bestFit="1" customWidth="1"/>
    <col min="9" max="9" width="24.140625" style="208" bestFit="1" customWidth="1"/>
    <col min="10" max="10" width="16.140625" style="202" bestFit="1" customWidth="1"/>
    <col min="11" max="11" width="15.85546875" style="208" bestFit="1" customWidth="1"/>
    <col min="12" max="12" width="9.42578125" style="208" bestFit="1" customWidth="1"/>
    <col min="13" max="13" width="12.85546875" style="208" bestFit="1" customWidth="1"/>
    <col min="14" max="14" width="14.42578125" style="208" bestFit="1" customWidth="1"/>
    <col min="15" max="15" width="63.28515625" style="208" bestFit="1" customWidth="1"/>
    <col min="16" max="16" width="21.140625" style="208" bestFit="1" customWidth="1"/>
    <col min="17" max="16384" width="9.140625" style="208"/>
  </cols>
  <sheetData>
    <row r="1" spans="1:16">
      <c r="A1" s="360" t="s">
        <v>1392</v>
      </c>
      <c r="B1" s="360" t="s">
        <v>1393</v>
      </c>
      <c r="C1" s="360" t="s">
        <v>1256</v>
      </c>
      <c r="D1" s="360" t="s">
        <v>56</v>
      </c>
      <c r="E1" s="360" t="s">
        <v>1394</v>
      </c>
      <c r="F1" s="360" t="s">
        <v>1395</v>
      </c>
      <c r="G1" s="360" t="s">
        <v>1396</v>
      </c>
      <c r="H1" s="360" t="s">
        <v>1397</v>
      </c>
      <c r="I1" s="360" t="s">
        <v>1398</v>
      </c>
      <c r="J1" s="360" t="s">
        <v>1399</v>
      </c>
      <c r="K1" s="360" t="s">
        <v>1400</v>
      </c>
      <c r="L1" s="360" t="s">
        <v>1401</v>
      </c>
      <c r="M1" s="360" t="s">
        <v>1402</v>
      </c>
      <c r="N1" s="360" t="s">
        <v>1403</v>
      </c>
      <c r="O1" s="360" t="s">
        <v>1257</v>
      </c>
      <c r="P1" s="360" t="s">
        <v>1404</v>
      </c>
    </row>
    <row r="2" spans="1:16" s="363" customFormat="1" hidden="1">
      <c r="A2" s="208" t="s">
        <v>1405</v>
      </c>
      <c r="B2" s="208" t="s">
        <v>1406</v>
      </c>
      <c r="C2" s="208" t="s">
        <v>1340</v>
      </c>
      <c r="D2" s="208" t="s">
        <v>1407</v>
      </c>
      <c r="E2" s="208" t="s">
        <v>1391</v>
      </c>
      <c r="F2" s="361"/>
      <c r="G2" s="361">
        <v>-1244.2</v>
      </c>
      <c r="H2" s="361">
        <v>-1244.2</v>
      </c>
      <c r="I2" s="208" t="s">
        <v>1365</v>
      </c>
      <c r="J2" s="202" t="s">
        <v>1378</v>
      </c>
      <c r="K2" s="361">
        <v>-1244.2</v>
      </c>
      <c r="L2" s="362">
        <v>0</v>
      </c>
      <c r="M2" s="362">
        <v>0</v>
      </c>
      <c r="N2" s="208" t="s">
        <v>1405</v>
      </c>
      <c r="O2" s="208" t="s">
        <v>1258</v>
      </c>
      <c r="P2" s="208" t="s">
        <v>1408</v>
      </c>
    </row>
    <row r="3" spans="1:16" s="363" customFormat="1" hidden="1">
      <c r="A3" s="208" t="s">
        <v>1405</v>
      </c>
      <c r="B3" s="208" t="s">
        <v>1406</v>
      </c>
      <c r="C3" s="208" t="s">
        <v>1340</v>
      </c>
      <c r="D3" s="208" t="s">
        <v>1409</v>
      </c>
      <c r="E3" s="208" t="s">
        <v>1391</v>
      </c>
      <c r="F3" s="361"/>
      <c r="G3" s="361">
        <v>-321.5</v>
      </c>
      <c r="H3" s="361">
        <v>-1565.7</v>
      </c>
      <c r="I3" s="208" t="s">
        <v>1365</v>
      </c>
      <c r="J3" s="202" t="s">
        <v>1378</v>
      </c>
      <c r="K3" s="361">
        <v>-321.5</v>
      </c>
      <c r="L3" s="362">
        <v>0</v>
      </c>
      <c r="M3" s="362">
        <v>0</v>
      </c>
      <c r="N3" s="208" t="s">
        <v>1405</v>
      </c>
      <c r="O3" s="208" t="s">
        <v>1258</v>
      </c>
      <c r="P3" s="208" t="s">
        <v>1408</v>
      </c>
    </row>
    <row r="4" spans="1:16" s="363" customFormat="1" hidden="1">
      <c r="A4" s="208" t="s">
        <v>1405</v>
      </c>
      <c r="B4" s="208" t="s">
        <v>1405</v>
      </c>
      <c r="C4" s="208" t="s">
        <v>329</v>
      </c>
      <c r="D4" s="208" t="s">
        <v>1259</v>
      </c>
      <c r="E4" s="208" t="s">
        <v>644</v>
      </c>
      <c r="F4" s="361"/>
      <c r="G4" s="361">
        <v>-20</v>
      </c>
      <c r="H4" s="364">
        <v>0</v>
      </c>
      <c r="I4" s="208" t="s">
        <v>1365</v>
      </c>
      <c r="J4" s="202" t="s">
        <v>1378</v>
      </c>
      <c r="K4" s="361">
        <v>-20</v>
      </c>
      <c r="L4" s="362">
        <v>0</v>
      </c>
      <c r="M4" s="362">
        <v>0</v>
      </c>
      <c r="N4" s="208" t="s">
        <v>1405</v>
      </c>
      <c r="O4" s="208" t="s">
        <v>1258</v>
      </c>
      <c r="P4" s="208" t="s">
        <v>1410</v>
      </c>
    </row>
    <row r="5" spans="1:16" s="363" customFormat="1" hidden="1">
      <c r="A5" s="208" t="s">
        <v>1411</v>
      </c>
      <c r="B5" s="208" t="s">
        <v>1411</v>
      </c>
      <c r="C5" s="208" t="s">
        <v>329</v>
      </c>
      <c r="D5" s="208" t="s">
        <v>1259</v>
      </c>
      <c r="E5" s="208" t="s">
        <v>644</v>
      </c>
      <c r="F5" s="361"/>
      <c r="G5" s="361">
        <v>-11.5</v>
      </c>
      <c r="H5" s="365">
        <v>2100</v>
      </c>
      <c r="I5" s="208" t="s">
        <v>1365</v>
      </c>
      <c r="J5" s="202" t="s">
        <v>1378</v>
      </c>
      <c r="K5" s="361">
        <v>-11.5</v>
      </c>
      <c r="L5" s="362">
        <v>0</v>
      </c>
      <c r="M5" s="362">
        <v>0</v>
      </c>
      <c r="N5" s="208" t="s">
        <v>1411</v>
      </c>
      <c r="O5" s="208" t="s">
        <v>1258</v>
      </c>
      <c r="P5" s="208" t="s">
        <v>1410</v>
      </c>
    </row>
    <row r="6" spans="1:16" s="363" customFormat="1" hidden="1">
      <c r="A6" s="208" t="s">
        <v>1405</v>
      </c>
      <c r="B6" s="208" t="s">
        <v>1412</v>
      </c>
      <c r="C6" s="208" t="s">
        <v>1228</v>
      </c>
      <c r="D6" s="208" t="s">
        <v>1413</v>
      </c>
      <c r="E6" s="208" t="s">
        <v>1414</v>
      </c>
      <c r="F6" s="361"/>
      <c r="G6" s="361">
        <v>-2100</v>
      </c>
      <c r="H6" s="364">
        <v>0</v>
      </c>
      <c r="I6" s="208" t="s">
        <v>1365</v>
      </c>
      <c r="J6" s="202" t="s">
        <v>1378</v>
      </c>
      <c r="K6" s="361">
        <v>-2100</v>
      </c>
      <c r="L6" s="362">
        <v>0</v>
      </c>
      <c r="M6" s="362">
        <v>0</v>
      </c>
      <c r="N6" s="208" t="s">
        <v>1411</v>
      </c>
      <c r="O6" s="208" t="s">
        <v>1258</v>
      </c>
      <c r="P6" s="208" t="s">
        <v>1408</v>
      </c>
    </row>
    <row r="7" spans="1:16" s="363" customFormat="1" hidden="1">
      <c r="A7" s="208" t="s">
        <v>1415</v>
      </c>
      <c r="B7" s="208" t="s">
        <v>1412</v>
      </c>
      <c r="C7" s="208" t="s">
        <v>1324</v>
      </c>
      <c r="D7" s="208" t="s">
        <v>1416</v>
      </c>
      <c r="E7" s="208" t="s">
        <v>384</v>
      </c>
      <c r="F7" s="361"/>
      <c r="G7" s="361">
        <v>-3660</v>
      </c>
      <c r="H7" s="361">
        <v>-3660</v>
      </c>
      <c r="I7" s="208" t="s">
        <v>1365</v>
      </c>
      <c r="J7" s="202" t="s">
        <v>1378</v>
      </c>
      <c r="K7" s="361">
        <v>-3660</v>
      </c>
      <c r="L7" s="362">
        <v>0</v>
      </c>
      <c r="M7" s="362">
        <v>0</v>
      </c>
      <c r="N7" s="208" t="s">
        <v>1417</v>
      </c>
      <c r="O7" s="208" t="s">
        <v>1258</v>
      </c>
      <c r="P7" s="208" t="s">
        <v>1418</v>
      </c>
    </row>
    <row r="8" spans="1:16" s="363" customFormat="1" hidden="1">
      <c r="A8" s="208" t="s">
        <v>1419</v>
      </c>
      <c r="B8" s="208" t="s">
        <v>1412</v>
      </c>
      <c r="C8" s="208" t="s">
        <v>1372</v>
      </c>
      <c r="D8" s="208" t="s">
        <v>1420</v>
      </c>
      <c r="E8" s="208" t="s">
        <v>453</v>
      </c>
      <c r="F8" s="361"/>
      <c r="G8" s="361">
        <v>-61.54</v>
      </c>
      <c r="H8" s="361">
        <v>-3721.54</v>
      </c>
      <c r="I8" s="208" t="s">
        <v>1365</v>
      </c>
      <c r="J8" s="202" t="s">
        <v>1378</v>
      </c>
      <c r="K8" s="361">
        <v>-61.54</v>
      </c>
      <c r="L8" s="362">
        <v>0</v>
      </c>
      <c r="M8" s="362">
        <v>0</v>
      </c>
      <c r="N8" s="208" t="s">
        <v>1417</v>
      </c>
      <c r="O8" s="208" t="s">
        <v>1258</v>
      </c>
      <c r="P8" s="208" t="s">
        <v>1418</v>
      </c>
    </row>
    <row r="9" spans="1:16" s="363" customFormat="1" hidden="1">
      <c r="A9" s="208" t="s">
        <v>1419</v>
      </c>
      <c r="B9" s="208" t="s">
        <v>1412</v>
      </c>
      <c r="C9" s="208" t="s">
        <v>1372</v>
      </c>
      <c r="D9" s="208" t="s">
        <v>1421</v>
      </c>
      <c r="E9" s="208" t="s">
        <v>1593</v>
      </c>
      <c r="F9" s="361"/>
      <c r="G9" s="361">
        <v>-17732.169999999998</v>
      </c>
      <c r="H9" s="361">
        <v>-21453.71</v>
      </c>
      <c r="I9" s="208" t="s">
        <v>1365</v>
      </c>
      <c r="J9" s="202" t="s">
        <v>1378</v>
      </c>
      <c r="K9" s="361">
        <v>-17732.169999999998</v>
      </c>
      <c r="L9" s="362">
        <v>0</v>
      </c>
      <c r="M9" s="362">
        <v>0</v>
      </c>
      <c r="N9" s="208" t="s">
        <v>1417</v>
      </c>
      <c r="O9" s="208" t="s">
        <v>1422</v>
      </c>
      <c r="P9" s="208" t="s">
        <v>1408</v>
      </c>
    </row>
    <row r="10" spans="1:16" s="363" customFormat="1" hidden="1">
      <c r="A10" s="208" t="s">
        <v>1423</v>
      </c>
      <c r="B10" s="208" t="s">
        <v>1412</v>
      </c>
      <c r="C10" s="208" t="s">
        <v>226</v>
      </c>
      <c r="D10" s="208" t="s">
        <v>1424</v>
      </c>
      <c r="E10" s="208" t="s">
        <v>1368</v>
      </c>
      <c r="F10" s="361"/>
      <c r="G10" s="361">
        <v>-673.91</v>
      </c>
      <c r="H10" s="361">
        <v>-22127.62</v>
      </c>
      <c r="I10" s="208" t="s">
        <v>1365</v>
      </c>
      <c r="J10" s="202" t="s">
        <v>1378</v>
      </c>
      <c r="K10" s="361">
        <v>-673.91</v>
      </c>
      <c r="L10" s="362">
        <v>0</v>
      </c>
      <c r="M10" s="362">
        <v>0</v>
      </c>
      <c r="N10" s="208" t="s">
        <v>1417</v>
      </c>
      <c r="O10" s="208" t="s">
        <v>1258</v>
      </c>
      <c r="P10" s="208" t="s">
        <v>1418</v>
      </c>
    </row>
    <row r="11" spans="1:16" s="363" customFormat="1" hidden="1">
      <c r="A11" s="208" t="s">
        <v>1417</v>
      </c>
      <c r="B11" s="208" t="s">
        <v>1417</v>
      </c>
      <c r="C11" s="208" t="s">
        <v>329</v>
      </c>
      <c r="D11" s="208" t="s">
        <v>1259</v>
      </c>
      <c r="E11" s="208" t="s">
        <v>644</v>
      </c>
      <c r="F11" s="361"/>
      <c r="G11" s="361">
        <v>-11.5</v>
      </c>
      <c r="H11" s="364">
        <v>0</v>
      </c>
      <c r="I11" s="208" t="s">
        <v>1365</v>
      </c>
      <c r="J11" s="202" t="s">
        <v>1378</v>
      </c>
      <c r="K11" s="361">
        <v>-11.5</v>
      </c>
      <c r="L11" s="362">
        <v>0</v>
      </c>
      <c r="M11" s="362">
        <v>0</v>
      </c>
      <c r="N11" s="208" t="s">
        <v>1417</v>
      </c>
      <c r="O11" s="208" t="s">
        <v>1258</v>
      </c>
      <c r="P11" s="208" t="s">
        <v>1410</v>
      </c>
    </row>
    <row r="12" spans="1:16" s="363" customFormat="1" hidden="1">
      <c r="A12" s="208" t="s">
        <v>1425</v>
      </c>
      <c r="B12" s="208" t="s">
        <v>1426</v>
      </c>
      <c r="C12" s="208" t="s">
        <v>256</v>
      </c>
      <c r="D12" s="208" t="s">
        <v>1427</v>
      </c>
      <c r="E12" s="208" t="s">
        <v>1428</v>
      </c>
      <c r="F12" s="361"/>
      <c r="G12" s="361">
        <v>-640</v>
      </c>
      <c r="H12" s="361">
        <v>-640</v>
      </c>
      <c r="I12" s="208" t="s">
        <v>1365</v>
      </c>
      <c r="J12" s="202" t="s">
        <v>1378</v>
      </c>
      <c r="K12" s="361">
        <v>-640</v>
      </c>
      <c r="L12" s="362">
        <v>0</v>
      </c>
      <c r="M12" s="362">
        <v>0</v>
      </c>
      <c r="N12" s="208" t="s">
        <v>1425</v>
      </c>
      <c r="O12" s="208" t="s">
        <v>1258</v>
      </c>
      <c r="P12" s="208" t="s">
        <v>1418</v>
      </c>
    </row>
    <row r="13" spans="1:16" s="363" customFormat="1" hidden="1">
      <c r="A13" s="208" t="s">
        <v>1423</v>
      </c>
      <c r="B13" s="208" t="s">
        <v>1412</v>
      </c>
      <c r="C13" s="208" t="s">
        <v>1268</v>
      </c>
      <c r="D13" s="208" t="s">
        <v>1429</v>
      </c>
      <c r="E13" s="208" t="s">
        <v>453</v>
      </c>
      <c r="F13" s="361"/>
      <c r="G13" s="361">
        <v>-202184.13</v>
      </c>
      <c r="H13" s="361">
        <v>-202824.13</v>
      </c>
      <c r="I13" s="208" t="s">
        <v>1365</v>
      </c>
      <c r="J13" s="202" t="s">
        <v>1378</v>
      </c>
      <c r="K13" s="361">
        <v>-202184.13</v>
      </c>
      <c r="L13" s="362">
        <v>0</v>
      </c>
      <c r="M13" s="362">
        <v>0</v>
      </c>
      <c r="N13" s="208" t="s">
        <v>1425</v>
      </c>
      <c r="O13" s="208" t="s">
        <v>1258</v>
      </c>
      <c r="P13" s="208" t="s">
        <v>1418</v>
      </c>
    </row>
    <row r="14" spans="1:16" s="363" customFormat="1" hidden="1">
      <c r="A14" s="208" t="s">
        <v>1430</v>
      </c>
      <c r="B14" s="208" t="s">
        <v>1412</v>
      </c>
      <c r="C14" s="208" t="s">
        <v>1356</v>
      </c>
      <c r="D14" s="208" t="s">
        <v>1431</v>
      </c>
      <c r="E14" s="208" t="s">
        <v>1432</v>
      </c>
      <c r="F14" s="361"/>
      <c r="G14" s="361">
        <v>-3500</v>
      </c>
      <c r="H14" s="361">
        <v>-206324.13</v>
      </c>
      <c r="I14" s="208" t="s">
        <v>1365</v>
      </c>
      <c r="J14" s="202" t="s">
        <v>1378</v>
      </c>
      <c r="K14" s="361">
        <v>-3500</v>
      </c>
      <c r="L14" s="362">
        <v>0</v>
      </c>
      <c r="M14" s="362">
        <v>0</v>
      </c>
      <c r="N14" s="208" t="s">
        <v>1425</v>
      </c>
      <c r="O14" s="208" t="s">
        <v>1258</v>
      </c>
      <c r="P14" s="208" t="s">
        <v>1418</v>
      </c>
    </row>
    <row r="15" spans="1:16" s="363" customFormat="1" hidden="1">
      <c r="A15" s="208" t="s">
        <v>1425</v>
      </c>
      <c r="B15" s="208" t="s">
        <v>1425</v>
      </c>
      <c r="C15" s="208" t="s">
        <v>329</v>
      </c>
      <c r="D15" s="208" t="s">
        <v>1259</v>
      </c>
      <c r="E15" s="208" t="s">
        <v>644</v>
      </c>
      <c r="F15" s="361"/>
      <c r="G15" s="361">
        <v>-11.5</v>
      </c>
      <c r="H15" s="365">
        <v>706.96</v>
      </c>
      <c r="I15" s="208" t="s">
        <v>1365</v>
      </c>
      <c r="J15" s="202" t="s">
        <v>1378</v>
      </c>
      <c r="K15" s="361">
        <v>-11.5</v>
      </c>
      <c r="L15" s="362">
        <v>0</v>
      </c>
      <c r="M15" s="362">
        <v>0</v>
      </c>
      <c r="N15" s="208" t="s">
        <v>1425</v>
      </c>
      <c r="O15" s="208" t="s">
        <v>1258</v>
      </c>
      <c r="P15" s="208" t="s">
        <v>1410</v>
      </c>
    </row>
    <row r="16" spans="1:16" s="363" customFormat="1" hidden="1">
      <c r="A16" s="208" t="s">
        <v>1425</v>
      </c>
      <c r="B16" s="208" t="s">
        <v>1425</v>
      </c>
      <c r="C16" s="208" t="s">
        <v>329</v>
      </c>
      <c r="D16" s="208" t="s">
        <v>1259</v>
      </c>
      <c r="E16" s="208" t="s">
        <v>644</v>
      </c>
      <c r="F16" s="361"/>
      <c r="G16" s="361">
        <v>-404.36</v>
      </c>
      <c r="H16" s="365">
        <v>302.60000000000002</v>
      </c>
      <c r="I16" s="208" t="s">
        <v>1365</v>
      </c>
      <c r="J16" s="202" t="s">
        <v>1378</v>
      </c>
      <c r="K16" s="361">
        <v>-404.36</v>
      </c>
      <c r="L16" s="362">
        <v>0</v>
      </c>
      <c r="M16" s="362">
        <v>0</v>
      </c>
      <c r="N16" s="208" t="s">
        <v>1425</v>
      </c>
      <c r="O16" s="208" t="s">
        <v>1258</v>
      </c>
      <c r="P16" s="208" t="s">
        <v>1410</v>
      </c>
    </row>
    <row r="17" spans="1:16" s="363" customFormat="1" hidden="1">
      <c r="A17" s="208" t="s">
        <v>1425</v>
      </c>
      <c r="B17" s="208" t="s">
        <v>1425</v>
      </c>
      <c r="C17" s="208" t="s">
        <v>329</v>
      </c>
      <c r="D17" s="208" t="s">
        <v>1259</v>
      </c>
      <c r="E17" s="208" t="s">
        <v>644</v>
      </c>
      <c r="F17" s="361"/>
      <c r="G17" s="361">
        <v>-302.60000000000002</v>
      </c>
      <c r="H17" s="364">
        <v>0</v>
      </c>
      <c r="I17" s="208" t="s">
        <v>1365</v>
      </c>
      <c r="J17" s="202" t="s">
        <v>1378</v>
      </c>
      <c r="K17" s="361">
        <v>-302.60000000000002</v>
      </c>
      <c r="L17" s="362">
        <v>0</v>
      </c>
      <c r="M17" s="362">
        <v>0</v>
      </c>
      <c r="N17" s="208" t="s">
        <v>1425</v>
      </c>
      <c r="O17" s="208" t="s">
        <v>1258</v>
      </c>
      <c r="P17" s="208" t="s">
        <v>1410</v>
      </c>
    </row>
    <row r="18" spans="1:16" s="399" customFormat="1">
      <c r="A18" s="396" t="s">
        <v>1423</v>
      </c>
      <c r="B18" s="396" t="s">
        <v>1412</v>
      </c>
      <c r="C18" s="396" t="s">
        <v>1268</v>
      </c>
      <c r="D18" s="396" t="s">
        <v>1429</v>
      </c>
      <c r="E18" s="396" t="s">
        <v>1565</v>
      </c>
      <c r="F18" s="397"/>
      <c r="G18" s="397">
        <v>-4930</v>
      </c>
      <c r="H18" s="397">
        <v>-4930</v>
      </c>
      <c r="I18" s="396" t="s">
        <v>1610</v>
      </c>
      <c r="J18" s="396" t="s">
        <v>1611</v>
      </c>
      <c r="K18" s="397">
        <v>-4930</v>
      </c>
      <c r="L18" s="398">
        <v>0</v>
      </c>
      <c r="M18" s="398">
        <v>0</v>
      </c>
      <c r="N18" s="396" t="s">
        <v>1425</v>
      </c>
      <c r="O18" s="396" t="s">
        <v>1258</v>
      </c>
      <c r="P18" s="396" t="s">
        <v>1418</v>
      </c>
    </row>
    <row r="19" spans="1:16" s="399" customFormat="1" hidden="1">
      <c r="A19" s="396" t="s">
        <v>1423</v>
      </c>
      <c r="B19" s="396" t="s">
        <v>1412</v>
      </c>
      <c r="C19" s="396" t="s">
        <v>1268</v>
      </c>
      <c r="D19" s="396" t="s">
        <v>1429</v>
      </c>
      <c r="E19" s="396" t="s">
        <v>1602</v>
      </c>
      <c r="F19" s="397"/>
      <c r="G19" s="397">
        <v>-11600</v>
      </c>
      <c r="H19" s="397">
        <v>-16530</v>
      </c>
      <c r="I19" s="396" t="s">
        <v>1610</v>
      </c>
      <c r="J19" s="396" t="s">
        <v>1611</v>
      </c>
      <c r="K19" s="397">
        <v>-11600</v>
      </c>
      <c r="L19" s="398">
        <v>0</v>
      </c>
      <c r="M19" s="398">
        <v>0</v>
      </c>
      <c r="N19" s="396" t="s">
        <v>1425</v>
      </c>
      <c r="O19" s="396" t="s">
        <v>1258</v>
      </c>
      <c r="P19" s="396" t="s">
        <v>1418</v>
      </c>
    </row>
    <row r="20" spans="1:16" s="363" customFormat="1" hidden="1">
      <c r="A20" s="208" t="s">
        <v>1433</v>
      </c>
      <c r="B20" s="208" t="s">
        <v>1433</v>
      </c>
      <c r="C20" s="208" t="s">
        <v>329</v>
      </c>
      <c r="D20" s="208" t="s">
        <v>1259</v>
      </c>
      <c r="E20" s="208" t="s">
        <v>644</v>
      </c>
      <c r="F20" s="361"/>
      <c r="G20" s="361">
        <v>-10</v>
      </c>
      <c r="H20" s="364">
        <v>0</v>
      </c>
      <c r="I20" s="208" t="s">
        <v>1365</v>
      </c>
      <c r="J20" s="202" t="s">
        <v>1378</v>
      </c>
      <c r="K20" s="361">
        <v>-10</v>
      </c>
      <c r="L20" s="362">
        <v>0</v>
      </c>
      <c r="M20" s="362">
        <v>0</v>
      </c>
      <c r="N20" s="208" t="s">
        <v>1433</v>
      </c>
      <c r="O20" s="208" t="s">
        <v>1258</v>
      </c>
      <c r="P20" s="208" t="s">
        <v>1410</v>
      </c>
    </row>
    <row r="21" spans="1:16" s="363" customFormat="1" hidden="1">
      <c r="A21" s="208" t="s">
        <v>1434</v>
      </c>
      <c r="B21" s="208" t="s">
        <v>1406</v>
      </c>
      <c r="C21" s="208" t="s">
        <v>1270</v>
      </c>
      <c r="D21" s="208" t="s">
        <v>1435</v>
      </c>
      <c r="E21" s="208" t="s">
        <v>1436</v>
      </c>
      <c r="F21" s="361"/>
      <c r="G21" s="361">
        <v>-1449.38</v>
      </c>
      <c r="H21" s="361">
        <v>-1449.38</v>
      </c>
      <c r="I21" s="208" t="s">
        <v>1365</v>
      </c>
      <c r="J21" s="202" t="s">
        <v>1378</v>
      </c>
      <c r="K21" s="361">
        <v>-1449.38</v>
      </c>
      <c r="L21" s="362">
        <v>0</v>
      </c>
      <c r="M21" s="362">
        <v>0</v>
      </c>
      <c r="N21" s="208" t="s">
        <v>1434</v>
      </c>
      <c r="O21" s="208" t="s">
        <v>1437</v>
      </c>
      <c r="P21" s="208" t="s">
        <v>1418</v>
      </c>
    </row>
    <row r="22" spans="1:16" s="363" customFormat="1" hidden="1">
      <c r="A22" s="208" t="s">
        <v>1434</v>
      </c>
      <c r="B22" s="208" t="s">
        <v>1406</v>
      </c>
      <c r="C22" s="208" t="s">
        <v>1270</v>
      </c>
      <c r="D22" s="208" t="s">
        <v>1435</v>
      </c>
      <c r="E22" s="208" t="s">
        <v>1438</v>
      </c>
      <c r="F22" s="361"/>
      <c r="G22" s="361">
        <v>-600</v>
      </c>
      <c r="H22" s="361">
        <v>-2049.38</v>
      </c>
      <c r="I22" s="208" t="s">
        <v>1365</v>
      </c>
      <c r="J22" s="202" t="s">
        <v>1378</v>
      </c>
      <c r="K22" s="361">
        <v>-600</v>
      </c>
      <c r="L22" s="362">
        <v>0</v>
      </c>
      <c r="M22" s="362">
        <v>0</v>
      </c>
      <c r="N22" s="208" t="s">
        <v>1434</v>
      </c>
      <c r="O22" s="208" t="s">
        <v>1439</v>
      </c>
      <c r="P22" s="208" t="s">
        <v>1418</v>
      </c>
    </row>
    <row r="23" spans="1:16" s="363" customFormat="1" hidden="1">
      <c r="A23" s="208" t="s">
        <v>1434</v>
      </c>
      <c r="B23" s="208" t="s">
        <v>1406</v>
      </c>
      <c r="C23" s="208" t="s">
        <v>1270</v>
      </c>
      <c r="D23" s="208" t="s">
        <v>1435</v>
      </c>
      <c r="E23" s="208" t="s">
        <v>1376</v>
      </c>
      <c r="F23" s="361"/>
      <c r="G23" s="361">
        <v>-500</v>
      </c>
      <c r="H23" s="361">
        <v>-2549.38</v>
      </c>
      <c r="I23" s="208" t="s">
        <v>1365</v>
      </c>
      <c r="J23" s="202" t="s">
        <v>1378</v>
      </c>
      <c r="K23" s="361">
        <v>-500</v>
      </c>
      <c r="L23" s="362">
        <v>0</v>
      </c>
      <c r="M23" s="362">
        <v>0</v>
      </c>
      <c r="N23" s="208" t="s">
        <v>1434</v>
      </c>
      <c r="O23" s="208" t="s">
        <v>1440</v>
      </c>
      <c r="P23" s="208" t="s">
        <v>1418</v>
      </c>
    </row>
    <row r="24" spans="1:16" s="363" customFormat="1" hidden="1">
      <c r="A24" s="208" t="s">
        <v>1441</v>
      </c>
      <c r="B24" s="208" t="s">
        <v>1442</v>
      </c>
      <c r="C24" s="208" t="s">
        <v>1221</v>
      </c>
      <c r="D24" s="208" t="s">
        <v>1443</v>
      </c>
      <c r="E24" s="208" t="s">
        <v>1444</v>
      </c>
      <c r="F24" s="361"/>
      <c r="G24" s="361">
        <v>-1990.62</v>
      </c>
      <c r="H24" s="361">
        <v>-1990.62</v>
      </c>
      <c r="I24" s="208" t="s">
        <v>1365</v>
      </c>
      <c r="J24" s="202" t="s">
        <v>1378</v>
      </c>
      <c r="K24" s="361">
        <v>-1990.62</v>
      </c>
      <c r="L24" s="362">
        <v>0</v>
      </c>
      <c r="M24" s="362">
        <v>0</v>
      </c>
      <c r="N24" s="208" t="s">
        <v>1445</v>
      </c>
      <c r="O24" s="208" t="s">
        <v>1258</v>
      </c>
      <c r="P24" s="208" t="s">
        <v>1418</v>
      </c>
    </row>
    <row r="25" spans="1:16" s="363" customFormat="1" hidden="1">
      <c r="A25" s="208" t="s">
        <v>1441</v>
      </c>
      <c r="B25" s="208" t="s">
        <v>1446</v>
      </c>
      <c r="C25" s="208" t="s">
        <v>1221</v>
      </c>
      <c r="D25" s="208" t="s">
        <v>1447</v>
      </c>
      <c r="E25" s="208" t="s">
        <v>1371</v>
      </c>
      <c r="F25" s="361"/>
      <c r="G25" s="361">
        <v>-370.3</v>
      </c>
      <c r="H25" s="361">
        <v>-2360.92</v>
      </c>
      <c r="I25" s="208" t="s">
        <v>1365</v>
      </c>
      <c r="J25" s="202" t="s">
        <v>1378</v>
      </c>
      <c r="K25" s="361">
        <v>-370.3</v>
      </c>
      <c r="L25" s="362">
        <v>0</v>
      </c>
      <c r="M25" s="362">
        <v>0</v>
      </c>
      <c r="N25" s="208" t="s">
        <v>1445</v>
      </c>
      <c r="O25" s="208" t="s">
        <v>1258</v>
      </c>
      <c r="P25" s="208" t="s">
        <v>1408</v>
      </c>
    </row>
    <row r="26" spans="1:16" s="363" customFormat="1" hidden="1">
      <c r="A26" s="208" t="s">
        <v>1441</v>
      </c>
      <c r="B26" s="208" t="s">
        <v>1446</v>
      </c>
      <c r="C26" s="208" t="s">
        <v>256</v>
      </c>
      <c r="D26" s="208" t="s">
        <v>1448</v>
      </c>
      <c r="E26" s="208" t="s">
        <v>1371</v>
      </c>
      <c r="F26" s="361"/>
      <c r="G26" s="361">
        <v>-2310.4</v>
      </c>
      <c r="H26" s="361">
        <v>-4671.32</v>
      </c>
      <c r="I26" s="208" t="s">
        <v>1365</v>
      </c>
      <c r="J26" s="202" t="s">
        <v>1378</v>
      </c>
      <c r="K26" s="361">
        <v>-2310.4</v>
      </c>
      <c r="L26" s="362">
        <v>0</v>
      </c>
      <c r="M26" s="362">
        <v>0</v>
      </c>
      <c r="N26" s="208" t="s">
        <v>1445</v>
      </c>
      <c r="O26" s="208" t="s">
        <v>1258</v>
      </c>
      <c r="P26" s="208" t="s">
        <v>1408</v>
      </c>
    </row>
    <row r="27" spans="1:16" s="363" customFormat="1" hidden="1">
      <c r="A27" s="208" t="s">
        <v>1441</v>
      </c>
      <c r="B27" s="208" t="s">
        <v>1446</v>
      </c>
      <c r="C27" s="208" t="s">
        <v>256</v>
      </c>
      <c r="D27" s="208" t="s">
        <v>1449</v>
      </c>
      <c r="E27" s="208" t="s">
        <v>1371</v>
      </c>
      <c r="F27" s="361"/>
      <c r="G27" s="361">
        <v>-110</v>
      </c>
      <c r="H27" s="361">
        <v>-4781.32</v>
      </c>
      <c r="I27" s="208" t="s">
        <v>1365</v>
      </c>
      <c r="J27" s="202" t="s">
        <v>1378</v>
      </c>
      <c r="K27" s="361">
        <v>-110</v>
      </c>
      <c r="L27" s="362">
        <v>0</v>
      </c>
      <c r="M27" s="362">
        <v>0</v>
      </c>
      <c r="N27" s="208" t="s">
        <v>1445</v>
      </c>
      <c r="O27" s="208" t="s">
        <v>1258</v>
      </c>
      <c r="P27" s="208" t="s">
        <v>1408</v>
      </c>
    </row>
    <row r="28" spans="1:16" s="363" customFormat="1" hidden="1">
      <c r="A28" s="208" t="s">
        <v>1441</v>
      </c>
      <c r="B28" s="208" t="s">
        <v>1446</v>
      </c>
      <c r="C28" s="208" t="s">
        <v>256</v>
      </c>
      <c r="D28" s="208" t="s">
        <v>1450</v>
      </c>
      <c r="E28" s="208" t="s">
        <v>1371</v>
      </c>
      <c r="F28" s="361"/>
      <c r="G28" s="361">
        <v>-684</v>
      </c>
      <c r="H28" s="361">
        <v>-5465.32</v>
      </c>
      <c r="I28" s="208" t="s">
        <v>1365</v>
      </c>
      <c r="J28" s="202" t="s">
        <v>1378</v>
      </c>
      <c r="K28" s="361">
        <v>-684</v>
      </c>
      <c r="L28" s="362">
        <v>0</v>
      </c>
      <c r="M28" s="362">
        <v>0</v>
      </c>
      <c r="N28" s="208" t="s">
        <v>1445</v>
      </c>
      <c r="O28" s="208" t="s">
        <v>1258</v>
      </c>
      <c r="P28" s="208" t="s">
        <v>1408</v>
      </c>
    </row>
    <row r="29" spans="1:16" s="363" customFormat="1" hidden="1">
      <c r="A29" s="208" t="s">
        <v>1445</v>
      </c>
      <c r="B29" s="208" t="s">
        <v>1445</v>
      </c>
      <c r="C29" s="208" t="s">
        <v>1294</v>
      </c>
      <c r="D29" s="208" t="s">
        <v>1451</v>
      </c>
      <c r="E29" s="208" t="s">
        <v>1452</v>
      </c>
      <c r="F29" s="361"/>
      <c r="G29" s="361">
        <v>-12510</v>
      </c>
      <c r="H29" s="361">
        <v>-17975.32</v>
      </c>
      <c r="I29" s="208" t="s">
        <v>1365</v>
      </c>
      <c r="J29" s="202" t="s">
        <v>1378</v>
      </c>
      <c r="K29" s="361">
        <v>-12510</v>
      </c>
      <c r="L29" s="362">
        <v>0</v>
      </c>
      <c r="M29" s="362">
        <v>0</v>
      </c>
      <c r="N29" s="208" t="s">
        <v>1445</v>
      </c>
      <c r="O29" s="208" t="s">
        <v>1258</v>
      </c>
      <c r="P29" s="208" t="s">
        <v>1418</v>
      </c>
    </row>
    <row r="30" spans="1:16" s="363" customFormat="1" hidden="1">
      <c r="A30" s="208" t="s">
        <v>1445</v>
      </c>
      <c r="B30" s="208" t="s">
        <v>1412</v>
      </c>
      <c r="C30" s="208" t="s">
        <v>1321</v>
      </c>
      <c r="D30" s="208" t="s">
        <v>1453</v>
      </c>
      <c r="E30" s="208" t="s">
        <v>1380</v>
      </c>
      <c r="F30" s="361"/>
      <c r="G30" s="361">
        <v>-249733.33</v>
      </c>
      <c r="H30" s="361">
        <v>-267708.65000000002</v>
      </c>
      <c r="I30" s="208" t="s">
        <v>1365</v>
      </c>
      <c r="J30" s="202" t="s">
        <v>1378</v>
      </c>
      <c r="K30" s="361">
        <v>-249733.33</v>
      </c>
      <c r="L30" s="362">
        <v>0</v>
      </c>
      <c r="M30" s="362">
        <v>0</v>
      </c>
      <c r="N30" s="208" t="s">
        <v>1445</v>
      </c>
      <c r="O30" s="208" t="s">
        <v>1258</v>
      </c>
      <c r="P30" s="208" t="s">
        <v>1418</v>
      </c>
    </row>
    <row r="31" spans="1:16" s="363" customFormat="1" hidden="1">
      <c r="A31" s="208" t="s">
        <v>1445</v>
      </c>
      <c r="B31" s="208" t="s">
        <v>1445</v>
      </c>
      <c r="C31" s="208" t="s">
        <v>256</v>
      </c>
      <c r="D31" s="208" t="s">
        <v>1454</v>
      </c>
      <c r="E31" s="208" t="s">
        <v>1455</v>
      </c>
      <c r="F31" s="361"/>
      <c r="G31" s="361">
        <v>-1663.8</v>
      </c>
      <c r="H31" s="361">
        <v>-269372.45</v>
      </c>
      <c r="I31" s="208" t="s">
        <v>1365</v>
      </c>
      <c r="J31" s="202" t="s">
        <v>1378</v>
      </c>
      <c r="K31" s="361">
        <v>-1663.8</v>
      </c>
      <c r="L31" s="362">
        <v>0</v>
      </c>
      <c r="M31" s="362">
        <v>0</v>
      </c>
      <c r="N31" s="208" t="s">
        <v>1445</v>
      </c>
      <c r="O31" s="208" t="s">
        <v>1258</v>
      </c>
      <c r="P31" s="208" t="s">
        <v>1418</v>
      </c>
    </row>
    <row r="32" spans="1:16" s="363" customFormat="1" hidden="1">
      <c r="A32" s="208" t="s">
        <v>1445</v>
      </c>
      <c r="B32" s="208" t="s">
        <v>1445</v>
      </c>
      <c r="C32" s="208" t="s">
        <v>329</v>
      </c>
      <c r="D32" s="208" t="s">
        <v>1259</v>
      </c>
      <c r="E32" s="208" t="s">
        <v>644</v>
      </c>
      <c r="F32" s="361"/>
      <c r="G32" s="361">
        <v>-11.5</v>
      </c>
      <c r="H32" s="361">
        <v>-439786.52</v>
      </c>
      <c r="I32" s="208" t="s">
        <v>1365</v>
      </c>
      <c r="J32" s="202" t="s">
        <v>1378</v>
      </c>
      <c r="K32" s="361">
        <v>-11.5</v>
      </c>
      <c r="L32" s="362">
        <v>0</v>
      </c>
      <c r="M32" s="362">
        <v>0</v>
      </c>
      <c r="N32" s="208" t="s">
        <v>1445</v>
      </c>
      <c r="O32" s="208" t="s">
        <v>1258</v>
      </c>
      <c r="P32" s="208" t="s">
        <v>1410</v>
      </c>
    </row>
    <row r="33" spans="1:16382" s="363" customFormat="1" hidden="1">
      <c r="A33" s="208" t="s">
        <v>1415</v>
      </c>
      <c r="B33" s="208" t="s">
        <v>1406</v>
      </c>
      <c r="C33" s="208" t="s">
        <v>1234</v>
      </c>
      <c r="D33" s="208" t="s">
        <v>1456</v>
      </c>
      <c r="E33" s="208" t="s">
        <v>1381</v>
      </c>
      <c r="F33" s="365">
        <v>439786.52</v>
      </c>
      <c r="G33" s="365"/>
      <c r="H33" s="364">
        <v>0</v>
      </c>
      <c r="I33" s="208" t="s">
        <v>1365</v>
      </c>
      <c r="J33" s="202" t="s">
        <v>1378</v>
      </c>
      <c r="K33" s="365">
        <v>439786.52</v>
      </c>
      <c r="L33" s="362">
        <v>0</v>
      </c>
      <c r="M33" s="362">
        <v>0</v>
      </c>
      <c r="N33" s="208" t="s">
        <v>1445</v>
      </c>
      <c r="O33" s="208" t="s">
        <v>1258</v>
      </c>
      <c r="P33" s="208" t="s">
        <v>1418</v>
      </c>
    </row>
    <row r="34" spans="1:16382" s="363" customFormat="1" hidden="1">
      <c r="A34" s="208" t="s">
        <v>1457</v>
      </c>
      <c r="B34" s="208" t="s">
        <v>1406</v>
      </c>
      <c r="C34" s="208" t="s">
        <v>1249</v>
      </c>
      <c r="D34" s="208" t="s">
        <v>1458</v>
      </c>
      <c r="E34" s="208" t="s">
        <v>453</v>
      </c>
      <c r="F34" s="361"/>
      <c r="G34" s="361">
        <v>-20933.84</v>
      </c>
      <c r="H34" s="361">
        <v>-20933.84</v>
      </c>
      <c r="I34" s="208" t="s">
        <v>1365</v>
      </c>
      <c r="J34" s="202" t="s">
        <v>1378</v>
      </c>
      <c r="K34" s="361">
        <v>-20933.84</v>
      </c>
      <c r="L34" s="362">
        <v>0</v>
      </c>
      <c r="M34" s="362">
        <v>0</v>
      </c>
      <c r="N34" s="208" t="s">
        <v>1457</v>
      </c>
      <c r="O34" s="208" t="s">
        <v>1258</v>
      </c>
      <c r="P34" s="208" t="s">
        <v>1418</v>
      </c>
    </row>
    <row r="35" spans="1:16382" s="363" customFormat="1" hidden="1">
      <c r="A35" s="208" t="s">
        <v>1457</v>
      </c>
      <c r="B35" s="208" t="s">
        <v>1457</v>
      </c>
      <c r="C35" s="208" t="s">
        <v>256</v>
      </c>
      <c r="D35" s="208" t="s">
        <v>1459</v>
      </c>
      <c r="E35" s="208" t="s">
        <v>378</v>
      </c>
      <c r="F35" s="361"/>
      <c r="G35" s="361">
        <v>-3399.61</v>
      </c>
      <c r="H35" s="365">
        <v>1154.6099999999999</v>
      </c>
      <c r="I35" s="208" t="s">
        <v>1365</v>
      </c>
      <c r="J35" s="202" t="s">
        <v>1378</v>
      </c>
      <c r="K35" s="361">
        <v>-3399.61</v>
      </c>
      <c r="L35" s="362">
        <v>0</v>
      </c>
      <c r="M35" s="362">
        <v>0</v>
      </c>
      <c r="N35" s="208" t="s">
        <v>1457</v>
      </c>
      <c r="O35" s="208" t="s">
        <v>1258</v>
      </c>
      <c r="P35" s="208" t="s">
        <v>1418</v>
      </c>
    </row>
    <row r="36" spans="1:16382" s="363" customFormat="1" hidden="1">
      <c r="A36" s="208" t="s">
        <v>1457</v>
      </c>
      <c r="B36" s="208" t="s">
        <v>1457</v>
      </c>
      <c r="C36" s="208" t="s">
        <v>1221</v>
      </c>
      <c r="D36" s="208" t="s">
        <v>1460</v>
      </c>
      <c r="E36" s="208" t="s">
        <v>378</v>
      </c>
      <c r="F36" s="361"/>
      <c r="G36" s="361">
        <v>-1154.6099999999999</v>
      </c>
      <c r="H36" s="364">
        <v>0</v>
      </c>
      <c r="I36" s="208" t="s">
        <v>1365</v>
      </c>
      <c r="J36" s="202" t="s">
        <v>1378</v>
      </c>
      <c r="K36" s="361">
        <v>-1154.6099999999999</v>
      </c>
      <c r="L36" s="362">
        <v>0</v>
      </c>
      <c r="M36" s="362">
        <v>0</v>
      </c>
      <c r="N36" s="208" t="s">
        <v>1457</v>
      </c>
      <c r="O36" s="208" t="s">
        <v>1258</v>
      </c>
      <c r="P36" s="208" t="s">
        <v>1418</v>
      </c>
    </row>
    <row r="37" spans="1:16382" s="403" customFormat="1" hidden="1">
      <c r="A37" s="400">
        <v>45059</v>
      </c>
      <c r="B37" s="400">
        <v>45047</v>
      </c>
      <c r="C37" s="396" t="s">
        <v>1249</v>
      </c>
      <c r="D37" s="396" t="s">
        <v>1612</v>
      </c>
      <c r="E37" s="396" t="s">
        <v>453</v>
      </c>
      <c r="F37" s="401">
        <v>20933.84</v>
      </c>
      <c r="G37" s="402"/>
      <c r="H37" s="401">
        <f>F37</f>
        <v>20933.84</v>
      </c>
      <c r="I37" s="396" t="s">
        <v>1610</v>
      </c>
      <c r="J37" s="396" t="s">
        <v>1611</v>
      </c>
      <c r="K37" s="401">
        <v>34889.730000000003</v>
      </c>
      <c r="L37" s="402">
        <v>0</v>
      </c>
      <c r="M37" s="401">
        <v>0</v>
      </c>
      <c r="N37" s="400">
        <v>45058</v>
      </c>
      <c r="O37" s="396"/>
      <c r="P37" s="396" t="s">
        <v>1418</v>
      </c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396"/>
      <c r="BT37" s="396"/>
      <c r="BU37" s="396"/>
      <c r="BV37" s="396"/>
      <c r="BW37" s="396"/>
      <c r="BX37" s="396"/>
      <c r="BY37" s="396"/>
      <c r="BZ37" s="396"/>
      <c r="CA37" s="396"/>
      <c r="CB37" s="396"/>
      <c r="CC37" s="396"/>
      <c r="CD37" s="396"/>
      <c r="CE37" s="396"/>
      <c r="CF37" s="396"/>
      <c r="CG37" s="396"/>
      <c r="CH37" s="396"/>
      <c r="CI37" s="396"/>
      <c r="CJ37" s="396"/>
      <c r="CK37" s="396"/>
      <c r="CL37" s="396"/>
      <c r="CM37" s="396"/>
      <c r="CN37" s="396"/>
      <c r="CO37" s="396"/>
      <c r="CP37" s="396"/>
      <c r="CQ37" s="396"/>
      <c r="CR37" s="396"/>
      <c r="CS37" s="396"/>
      <c r="CT37" s="396"/>
      <c r="CU37" s="396"/>
      <c r="CV37" s="396"/>
      <c r="CW37" s="396"/>
      <c r="CX37" s="396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  <c r="DQ37" s="396"/>
      <c r="DR37" s="396"/>
      <c r="DS37" s="396"/>
      <c r="DT37" s="396"/>
      <c r="DU37" s="396"/>
      <c r="DV37" s="396"/>
      <c r="DW37" s="396"/>
      <c r="DX37" s="396"/>
      <c r="DY37" s="396"/>
      <c r="DZ37" s="396"/>
      <c r="EA37" s="396"/>
      <c r="EB37" s="396"/>
      <c r="EC37" s="396"/>
      <c r="ED37" s="396"/>
      <c r="EE37" s="396"/>
      <c r="EF37" s="396"/>
      <c r="EG37" s="396"/>
      <c r="EH37" s="396"/>
      <c r="EI37" s="396"/>
      <c r="EJ37" s="396"/>
      <c r="EK37" s="396"/>
      <c r="EL37" s="396"/>
      <c r="EM37" s="396"/>
      <c r="EN37" s="396"/>
      <c r="EO37" s="396"/>
      <c r="EP37" s="396"/>
      <c r="EQ37" s="396"/>
      <c r="ER37" s="396"/>
      <c r="ES37" s="396"/>
      <c r="ET37" s="396"/>
      <c r="EU37" s="396"/>
      <c r="EV37" s="396"/>
      <c r="EW37" s="396"/>
      <c r="EX37" s="396"/>
      <c r="EY37" s="396"/>
      <c r="EZ37" s="396"/>
      <c r="FA37" s="396"/>
      <c r="FB37" s="396"/>
      <c r="FC37" s="396"/>
      <c r="FD37" s="396"/>
      <c r="FE37" s="396"/>
      <c r="FF37" s="396"/>
      <c r="FG37" s="396"/>
      <c r="FH37" s="396"/>
      <c r="FI37" s="396"/>
      <c r="FJ37" s="396"/>
      <c r="FK37" s="396"/>
      <c r="FL37" s="396"/>
      <c r="FM37" s="396"/>
      <c r="FN37" s="396"/>
      <c r="FO37" s="396"/>
      <c r="FP37" s="396"/>
      <c r="FQ37" s="396"/>
      <c r="FR37" s="396"/>
      <c r="FS37" s="396"/>
      <c r="FT37" s="396"/>
      <c r="FU37" s="396"/>
      <c r="FV37" s="396"/>
      <c r="FW37" s="396"/>
      <c r="FX37" s="396"/>
      <c r="FY37" s="396"/>
      <c r="FZ37" s="396"/>
      <c r="GA37" s="396"/>
      <c r="GB37" s="396"/>
      <c r="GC37" s="396"/>
      <c r="GD37" s="396"/>
      <c r="GE37" s="396"/>
      <c r="GF37" s="396"/>
      <c r="GG37" s="396"/>
      <c r="GH37" s="396"/>
      <c r="GI37" s="396"/>
      <c r="GJ37" s="396"/>
      <c r="GK37" s="396"/>
      <c r="GL37" s="396"/>
      <c r="GM37" s="396"/>
      <c r="GN37" s="396"/>
      <c r="GO37" s="396"/>
      <c r="GP37" s="396"/>
      <c r="GQ37" s="396"/>
      <c r="GR37" s="396"/>
      <c r="GS37" s="396"/>
      <c r="GT37" s="396"/>
      <c r="GU37" s="396"/>
      <c r="GV37" s="396"/>
      <c r="GW37" s="396"/>
      <c r="GX37" s="396"/>
      <c r="GY37" s="396"/>
      <c r="GZ37" s="396"/>
      <c r="HA37" s="396"/>
      <c r="HB37" s="396"/>
      <c r="HC37" s="396"/>
      <c r="HD37" s="396"/>
      <c r="HE37" s="396"/>
      <c r="HF37" s="396"/>
      <c r="HG37" s="396"/>
      <c r="HH37" s="396"/>
      <c r="HI37" s="396"/>
      <c r="HJ37" s="396"/>
      <c r="HK37" s="396"/>
      <c r="HL37" s="396"/>
      <c r="HM37" s="396"/>
      <c r="HN37" s="396"/>
      <c r="HO37" s="396"/>
      <c r="HP37" s="396"/>
      <c r="HQ37" s="396"/>
      <c r="HR37" s="396"/>
      <c r="HS37" s="396"/>
      <c r="HT37" s="396"/>
      <c r="HU37" s="396"/>
      <c r="HV37" s="396"/>
      <c r="HW37" s="396"/>
      <c r="HX37" s="396"/>
      <c r="HY37" s="396"/>
      <c r="HZ37" s="396"/>
      <c r="IA37" s="396"/>
      <c r="IB37" s="396"/>
      <c r="IC37" s="396"/>
      <c r="ID37" s="396"/>
      <c r="IE37" s="396"/>
      <c r="IF37" s="396"/>
      <c r="IG37" s="396"/>
      <c r="IH37" s="396"/>
      <c r="II37" s="396"/>
      <c r="IJ37" s="396"/>
      <c r="IK37" s="396"/>
      <c r="IL37" s="396"/>
      <c r="IM37" s="396"/>
      <c r="IN37" s="396"/>
      <c r="IO37" s="396"/>
      <c r="IP37" s="396"/>
      <c r="IQ37" s="396"/>
      <c r="IR37" s="396"/>
      <c r="IS37" s="396"/>
      <c r="IT37" s="396"/>
      <c r="IU37" s="396"/>
      <c r="IV37" s="396"/>
      <c r="IW37" s="396"/>
      <c r="IX37" s="396"/>
      <c r="IY37" s="396"/>
      <c r="IZ37" s="396"/>
      <c r="JA37" s="396"/>
      <c r="JB37" s="396"/>
      <c r="JC37" s="396"/>
      <c r="JD37" s="396"/>
      <c r="JE37" s="396"/>
      <c r="JF37" s="396"/>
      <c r="JG37" s="396"/>
      <c r="JH37" s="396"/>
      <c r="JI37" s="396"/>
      <c r="JJ37" s="396"/>
      <c r="JK37" s="396"/>
      <c r="JL37" s="396"/>
      <c r="JM37" s="396"/>
      <c r="JN37" s="396"/>
      <c r="JO37" s="396"/>
      <c r="JP37" s="396"/>
      <c r="JQ37" s="396"/>
      <c r="JR37" s="396"/>
      <c r="JS37" s="396"/>
      <c r="JT37" s="396"/>
      <c r="JU37" s="396"/>
      <c r="JV37" s="396"/>
      <c r="JW37" s="396"/>
      <c r="JX37" s="396"/>
      <c r="JY37" s="396"/>
      <c r="JZ37" s="396"/>
      <c r="KA37" s="396"/>
      <c r="KB37" s="396"/>
      <c r="KC37" s="396"/>
      <c r="KD37" s="396"/>
      <c r="KE37" s="396"/>
      <c r="KF37" s="396"/>
      <c r="KG37" s="396"/>
      <c r="KH37" s="396"/>
      <c r="KI37" s="396"/>
      <c r="KJ37" s="396"/>
      <c r="KK37" s="396"/>
      <c r="KL37" s="396"/>
      <c r="KM37" s="396"/>
      <c r="KN37" s="396"/>
      <c r="KO37" s="396"/>
      <c r="KP37" s="396"/>
      <c r="KQ37" s="396"/>
      <c r="KR37" s="396"/>
      <c r="KS37" s="396"/>
      <c r="KT37" s="396"/>
      <c r="KU37" s="396"/>
      <c r="KV37" s="396"/>
      <c r="KW37" s="396"/>
      <c r="KX37" s="396"/>
      <c r="KY37" s="396"/>
      <c r="KZ37" s="396"/>
      <c r="LA37" s="396"/>
      <c r="LB37" s="396"/>
      <c r="LC37" s="396"/>
      <c r="LD37" s="396"/>
      <c r="LE37" s="396"/>
      <c r="LF37" s="396"/>
      <c r="LG37" s="396"/>
      <c r="LH37" s="396"/>
      <c r="LI37" s="396"/>
      <c r="LJ37" s="396"/>
      <c r="LK37" s="396"/>
      <c r="LL37" s="396"/>
      <c r="LM37" s="396"/>
      <c r="LN37" s="396"/>
      <c r="LO37" s="396"/>
      <c r="LP37" s="396"/>
      <c r="LQ37" s="396"/>
      <c r="LR37" s="396"/>
      <c r="LS37" s="396"/>
      <c r="LT37" s="396"/>
      <c r="LU37" s="396"/>
      <c r="LV37" s="396"/>
      <c r="LW37" s="396"/>
      <c r="LX37" s="396"/>
      <c r="LY37" s="396"/>
      <c r="LZ37" s="396"/>
      <c r="MA37" s="396"/>
      <c r="MB37" s="396"/>
      <c r="MC37" s="396"/>
      <c r="MD37" s="396"/>
      <c r="ME37" s="396"/>
      <c r="MF37" s="396"/>
      <c r="MG37" s="396"/>
      <c r="MH37" s="396"/>
      <c r="MI37" s="396"/>
      <c r="MJ37" s="396"/>
      <c r="MK37" s="396"/>
      <c r="ML37" s="396"/>
      <c r="MM37" s="396"/>
      <c r="MN37" s="396"/>
      <c r="MO37" s="396"/>
      <c r="MP37" s="396"/>
      <c r="MQ37" s="396"/>
      <c r="MR37" s="396"/>
      <c r="MS37" s="396"/>
      <c r="MT37" s="396"/>
      <c r="MU37" s="396"/>
      <c r="MV37" s="396"/>
      <c r="MW37" s="396"/>
      <c r="MX37" s="396"/>
      <c r="MY37" s="396"/>
      <c r="MZ37" s="396"/>
      <c r="NA37" s="396"/>
      <c r="NB37" s="396"/>
      <c r="NC37" s="396"/>
      <c r="ND37" s="396"/>
      <c r="NE37" s="396"/>
      <c r="NF37" s="396"/>
      <c r="NG37" s="396"/>
      <c r="NH37" s="396"/>
      <c r="NI37" s="396"/>
      <c r="NJ37" s="396"/>
      <c r="NK37" s="396"/>
      <c r="NL37" s="396"/>
      <c r="NM37" s="396"/>
      <c r="NN37" s="396"/>
      <c r="NO37" s="396"/>
      <c r="NP37" s="396"/>
      <c r="NQ37" s="396"/>
      <c r="NR37" s="396"/>
      <c r="NS37" s="396"/>
      <c r="NT37" s="396"/>
      <c r="NU37" s="396"/>
      <c r="NV37" s="396"/>
      <c r="NW37" s="396"/>
      <c r="NX37" s="396"/>
      <c r="NY37" s="396"/>
      <c r="NZ37" s="396"/>
      <c r="OA37" s="396"/>
      <c r="OB37" s="396"/>
      <c r="OC37" s="396"/>
      <c r="OD37" s="396"/>
      <c r="OE37" s="396"/>
      <c r="OF37" s="396"/>
      <c r="OG37" s="396"/>
      <c r="OH37" s="396"/>
      <c r="OI37" s="396"/>
      <c r="OJ37" s="396"/>
      <c r="OK37" s="396"/>
      <c r="OL37" s="396"/>
      <c r="OM37" s="396"/>
      <c r="ON37" s="396"/>
      <c r="OO37" s="396"/>
      <c r="OP37" s="396"/>
      <c r="OQ37" s="396"/>
      <c r="OR37" s="396"/>
      <c r="OS37" s="396"/>
      <c r="OT37" s="396"/>
      <c r="OU37" s="396"/>
      <c r="OV37" s="396"/>
      <c r="OW37" s="396"/>
      <c r="OX37" s="396"/>
      <c r="OY37" s="396"/>
      <c r="OZ37" s="396"/>
      <c r="PA37" s="396"/>
      <c r="PB37" s="396"/>
      <c r="PC37" s="396"/>
      <c r="PD37" s="396"/>
      <c r="PE37" s="396"/>
      <c r="PF37" s="396"/>
      <c r="PG37" s="396"/>
      <c r="PH37" s="396"/>
      <c r="PI37" s="396"/>
      <c r="PJ37" s="396"/>
      <c r="PK37" s="396"/>
      <c r="PL37" s="396"/>
      <c r="PM37" s="396"/>
      <c r="PN37" s="396"/>
      <c r="PO37" s="396"/>
      <c r="PP37" s="396"/>
      <c r="PQ37" s="396"/>
      <c r="PR37" s="396"/>
      <c r="PS37" s="396"/>
      <c r="PT37" s="396"/>
      <c r="PU37" s="396"/>
      <c r="PV37" s="396"/>
      <c r="PW37" s="396"/>
      <c r="PX37" s="396"/>
      <c r="PY37" s="396"/>
      <c r="PZ37" s="396"/>
      <c r="QA37" s="396"/>
      <c r="QB37" s="396"/>
      <c r="QC37" s="396"/>
      <c r="QD37" s="396"/>
      <c r="QE37" s="396"/>
      <c r="QF37" s="396"/>
      <c r="QG37" s="396"/>
      <c r="QH37" s="396"/>
      <c r="QI37" s="396"/>
      <c r="QJ37" s="396"/>
      <c r="QK37" s="396"/>
      <c r="QL37" s="396"/>
      <c r="QM37" s="396"/>
      <c r="QN37" s="396"/>
      <c r="QO37" s="396"/>
      <c r="QP37" s="396"/>
      <c r="QQ37" s="396"/>
      <c r="QR37" s="396"/>
      <c r="QS37" s="396"/>
      <c r="QT37" s="396"/>
      <c r="QU37" s="396"/>
      <c r="QV37" s="396"/>
      <c r="QW37" s="396"/>
      <c r="QX37" s="396"/>
      <c r="QY37" s="396"/>
      <c r="QZ37" s="396"/>
      <c r="RA37" s="396"/>
      <c r="RB37" s="396"/>
      <c r="RC37" s="396"/>
      <c r="RD37" s="396"/>
      <c r="RE37" s="396"/>
      <c r="RF37" s="396"/>
      <c r="RG37" s="396"/>
      <c r="RH37" s="396"/>
      <c r="RI37" s="396"/>
      <c r="RJ37" s="396"/>
      <c r="RK37" s="396"/>
      <c r="RL37" s="396"/>
      <c r="RM37" s="396"/>
      <c r="RN37" s="396"/>
      <c r="RO37" s="396"/>
      <c r="RP37" s="396"/>
      <c r="RQ37" s="396"/>
      <c r="RR37" s="396"/>
      <c r="RS37" s="396"/>
      <c r="RT37" s="396"/>
      <c r="RU37" s="396"/>
      <c r="RV37" s="396"/>
      <c r="RW37" s="396"/>
      <c r="RX37" s="396"/>
      <c r="RY37" s="396"/>
      <c r="RZ37" s="396"/>
      <c r="SA37" s="396"/>
      <c r="SB37" s="396"/>
      <c r="SC37" s="396"/>
      <c r="SD37" s="396"/>
      <c r="SE37" s="396"/>
      <c r="SF37" s="396"/>
      <c r="SG37" s="396"/>
      <c r="SH37" s="396"/>
      <c r="SI37" s="396"/>
      <c r="SJ37" s="396"/>
      <c r="SK37" s="396"/>
      <c r="SL37" s="396"/>
      <c r="SM37" s="396"/>
      <c r="SN37" s="396"/>
      <c r="SO37" s="396"/>
      <c r="SP37" s="396"/>
      <c r="SQ37" s="396"/>
      <c r="SR37" s="396"/>
      <c r="SS37" s="396"/>
      <c r="ST37" s="396"/>
      <c r="SU37" s="396"/>
      <c r="SV37" s="396"/>
      <c r="SW37" s="396"/>
      <c r="SX37" s="396"/>
      <c r="SY37" s="396"/>
      <c r="SZ37" s="396"/>
      <c r="TA37" s="396"/>
      <c r="TB37" s="396"/>
      <c r="TC37" s="396"/>
      <c r="TD37" s="396"/>
      <c r="TE37" s="396"/>
      <c r="TF37" s="396"/>
      <c r="TG37" s="396"/>
      <c r="TH37" s="396"/>
      <c r="TI37" s="396"/>
      <c r="TJ37" s="396"/>
      <c r="TK37" s="396"/>
      <c r="TL37" s="396"/>
      <c r="TM37" s="396"/>
      <c r="TN37" s="396"/>
      <c r="TO37" s="396"/>
      <c r="TP37" s="396"/>
      <c r="TQ37" s="396"/>
      <c r="TR37" s="396"/>
      <c r="TS37" s="396"/>
      <c r="TT37" s="396"/>
      <c r="TU37" s="396"/>
      <c r="TV37" s="396"/>
      <c r="TW37" s="396"/>
      <c r="TX37" s="396"/>
      <c r="TY37" s="396"/>
      <c r="TZ37" s="396"/>
      <c r="UA37" s="396"/>
      <c r="UB37" s="396"/>
      <c r="UC37" s="396"/>
      <c r="UD37" s="396"/>
      <c r="UE37" s="396"/>
      <c r="UF37" s="396"/>
      <c r="UG37" s="396"/>
      <c r="UH37" s="396"/>
      <c r="UI37" s="396"/>
      <c r="UJ37" s="396"/>
      <c r="UK37" s="396"/>
      <c r="UL37" s="396"/>
      <c r="UM37" s="396"/>
      <c r="UN37" s="396"/>
      <c r="UO37" s="396"/>
      <c r="UP37" s="396"/>
      <c r="UQ37" s="396"/>
      <c r="UR37" s="396"/>
      <c r="US37" s="396"/>
      <c r="UT37" s="396"/>
      <c r="UU37" s="396"/>
      <c r="UV37" s="396"/>
      <c r="UW37" s="396"/>
      <c r="UX37" s="396"/>
      <c r="UY37" s="396"/>
      <c r="UZ37" s="396"/>
      <c r="VA37" s="396"/>
      <c r="VB37" s="396"/>
      <c r="VC37" s="396"/>
      <c r="VD37" s="396"/>
      <c r="VE37" s="396"/>
      <c r="VF37" s="396"/>
      <c r="VG37" s="396"/>
      <c r="VH37" s="396"/>
      <c r="VI37" s="396"/>
      <c r="VJ37" s="396"/>
      <c r="VK37" s="396"/>
      <c r="VL37" s="396"/>
      <c r="VM37" s="396"/>
      <c r="VN37" s="396"/>
      <c r="VO37" s="396"/>
      <c r="VP37" s="396"/>
      <c r="VQ37" s="396"/>
      <c r="VR37" s="396"/>
      <c r="VS37" s="396"/>
      <c r="VT37" s="396"/>
      <c r="VU37" s="396"/>
      <c r="VV37" s="396"/>
      <c r="VW37" s="396"/>
      <c r="VX37" s="396"/>
      <c r="VY37" s="396"/>
      <c r="VZ37" s="396"/>
      <c r="WA37" s="396"/>
      <c r="WB37" s="396"/>
      <c r="WC37" s="396"/>
      <c r="WD37" s="396"/>
      <c r="WE37" s="396"/>
      <c r="WF37" s="396"/>
      <c r="WG37" s="396"/>
      <c r="WH37" s="396"/>
      <c r="WI37" s="396"/>
      <c r="WJ37" s="396"/>
      <c r="WK37" s="396"/>
      <c r="WL37" s="396"/>
      <c r="WM37" s="396"/>
      <c r="WN37" s="396"/>
      <c r="WO37" s="396"/>
      <c r="WP37" s="396"/>
      <c r="WQ37" s="396"/>
      <c r="WR37" s="396"/>
      <c r="WS37" s="396"/>
      <c r="WT37" s="396"/>
      <c r="WU37" s="396"/>
      <c r="WV37" s="396"/>
      <c r="WW37" s="396"/>
      <c r="WX37" s="396"/>
      <c r="WY37" s="396"/>
      <c r="WZ37" s="396"/>
      <c r="XA37" s="396"/>
      <c r="XB37" s="396"/>
      <c r="XC37" s="396"/>
      <c r="XD37" s="396"/>
      <c r="XE37" s="396"/>
      <c r="XF37" s="396"/>
      <c r="XG37" s="396"/>
      <c r="XH37" s="396"/>
      <c r="XI37" s="396"/>
      <c r="XJ37" s="396"/>
      <c r="XK37" s="396"/>
      <c r="XL37" s="396"/>
      <c r="XM37" s="396"/>
      <c r="XN37" s="396"/>
      <c r="XO37" s="396"/>
      <c r="XP37" s="396"/>
      <c r="XQ37" s="396"/>
      <c r="XR37" s="396"/>
      <c r="XS37" s="396"/>
      <c r="XT37" s="396"/>
      <c r="XU37" s="396"/>
      <c r="XV37" s="396"/>
      <c r="XW37" s="396"/>
      <c r="XX37" s="396"/>
      <c r="XY37" s="396"/>
      <c r="XZ37" s="396"/>
      <c r="YA37" s="396"/>
      <c r="YB37" s="396"/>
      <c r="YC37" s="396"/>
      <c r="YD37" s="396"/>
      <c r="YE37" s="396"/>
      <c r="YF37" s="396"/>
      <c r="YG37" s="396"/>
      <c r="YH37" s="396"/>
      <c r="YI37" s="396"/>
      <c r="YJ37" s="396"/>
      <c r="YK37" s="396"/>
      <c r="YL37" s="396"/>
      <c r="YM37" s="396"/>
      <c r="YN37" s="396"/>
      <c r="YO37" s="396"/>
      <c r="YP37" s="396"/>
      <c r="YQ37" s="396"/>
      <c r="YR37" s="396"/>
      <c r="YS37" s="396"/>
      <c r="YT37" s="396"/>
      <c r="YU37" s="396"/>
      <c r="YV37" s="396"/>
      <c r="YW37" s="396"/>
      <c r="YX37" s="396"/>
      <c r="YY37" s="396"/>
      <c r="YZ37" s="396"/>
      <c r="ZA37" s="396"/>
      <c r="ZB37" s="396"/>
      <c r="ZC37" s="396"/>
      <c r="ZD37" s="396"/>
      <c r="ZE37" s="396"/>
      <c r="ZF37" s="396"/>
      <c r="ZG37" s="396"/>
      <c r="ZH37" s="396"/>
      <c r="ZI37" s="396"/>
      <c r="ZJ37" s="396"/>
      <c r="ZK37" s="396"/>
      <c r="ZL37" s="396"/>
      <c r="ZM37" s="396"/>
      <c r="ZN37" s="396"/>
      <c r="ZO37" s="396"/>
      <c r="ZP37" s="396"/>
      <c r="ZQ37" s="396"/>
      <c r="ZR37" s="396"/>
      <c r="ZS37" s="396"/>
      <c r="ZT37" s="396"/>
      <c r="ZU37" s="396"/>
      <c r="ZV37" s="396"/>
      <c r="ZW37" s="396"/>
      <c r="ZX37" s="396"/>
      <c r="ZY37" s="396"/>
      <c r="ZZ37" s="396"/>
      <c r="AAA37" s="396"/>
      <c r="AAB37" s="396"/>
      <c r="AAC37" s="396"/>
      <c r="AAD37" s="396"/>
      <c r="AAE37" s="396"/>
      <c r="AAF37" s="396"/>
      <c r="AAG37" s="396"/>
      <c r="AAH37" s="396"/>
      <c r="AAI37" s="396"/>
      <c r="AAJ37" s="396"/>
      <c r="AAK37" s="396"/>
      <c r="AAL37" s="396"/>
      <c r="AAM37" s="396"/>
      <c r="AAN37" s="396"/>
      <c r="AAO37" s="396"/>
      <c r="AAP37" s="396"/>
      <c r="AAQ37" s="396"/>
      <c r="AAR37" s="396"/>
      <c r="AAS37" s="396"/>
      <c r="AAT37" s="396"/>
      <c r="AAU37" s="396"/>
      <c r="AAV37" s="396"/>
      <c r="AAW37" s="396"/>
      <c r="AAX37" s="396"/>
      <c r="AAY37" s="396"/>
      <c r="AAZ37" s="396"/>
      <c r="ABA37" s="396"/>
      <c r="ABB37" s="396"/>
      <c r="ABC37" s="396"/>
      <c r="ABD37" s="396"/>
      <c r="ABE37" s="396"/>
      <c r="ABF37" s="396"/>
      <c r="ABG37" s="396"/>
      <c r="ABH37" s="396"/>
      <c r="ABI37" s="396"/>
      <c r="ABJ37" s="396"/>
      <c r="ABK37" s="396"/>
      <c r="ABL37" s="396"/>
      <c r="ABM37" s="396"/>
      <c r="ABN37" s="396"/>
      <c r="ABO37" s="396"/>
      <c r="ABP37" s="396"/>
      <c r="ABQ37" s="396"/>
      <c r="ABR37" s="396"/>
      <c r="ABS37" s="396"/>
      <c r="ABT37" s="396"/>
      <c r="ABU37" s="396"/>
      <c r="ABV37" s="396"/>
      <c r="ABW37" s="396"/>
      <c r="ABX37" s="396"/>
      <c r="ABY37" s="396"/>
      <c r="ABZ37" s="396"/>
      <c r="ACA37" s="396"/>
      <c r="ACB37" s="396"/>
      <c r="ACC37" s="396"/>
      <c r="ACD37" s="396"/>
      <c r="ACE37" s="396"/>
      <c r="ACF37" s="396"/>
      <c r="ACG37" s="396"/>
      <c r="ACH37" s="396"/>
      <c r="ACI37" s="396"/>
      <c r="ACJ37" s="396"/>
      <c r="ACK37" s="396"/>
      <c r="ACL37" s="396"/>
      <c r="ACM37" s="396"/>
      <c r="ACN37" s="396"/>
      <c r="ACO37" s="396"/>
      <c r="ACP37" s="396"/>
      <c r="ACQ37" s="396"/>
      <c r="ACR37" s="396"/>
      <c r="ACS37" s="396"/>
      <c r="ACT37" s="396"/>
      <c r="ACU37" s="396"/>
      <c r="ACV37" s="396"/>
      <c r="ACW37" s="396"/>
      <c r="ACX37" s="396"/>
      <c r="ACY37" s="396"/>
      <c r="ACZ37" s="396"/>
      <c r="ADA37" s="396"/>
      <c r="ADB37" s="396"/>
      <c r="ADC37" s="396"/>
      <c r="ADD37" s="396"/>
      <c r="ADE37" s="396"/>
      <c r="ADF37" s="396"/>
      <c r="ADG37" s="396"/>
      <c r="ADH37" s="396"/>
      <c r="ADI37" s="396"/>
      <c r="ADJ37" s="396"/>
      <c r="ADK37" s="396"/>
      <c r="ADL37" s="396"/>
      <c r="ADM37" s="396"/>
      <c r="ADN37" s="396"/>
      <c r="ADO37" s="396"/>
      <c r="ADP37" s="396"/>
      <c r="ADQ37" s="396"/>
      <c r="ADR37" s="396"/>
      <c r="ADS37" s="396"/>
      <c r="ADT37" s="396"/>
      <c r="ADU37" s="396"/>
      <c r="ADV37" s="396"/>
      <c r="ADW37" s="396"/>
      <c r="ADX37" s="396"/>
      <c r="ADY37" s="396"/>
      <c r="ADZ37" s="396"/>
      <c r="AEA37" s="396"/>
      <c r="AEB37" s="396"/>
      <c r="AEC37" s="396"/>
      <c r="AED37" s="396"/>
      <c r="AEE37" s="396"/>
      <c r="AEF37" s="396"/>
      <c r="AEG37" s="396"/>
      <c r="AEH37" s="396"/>
      <c r="AEI37" s="396"/>
      <c r="AEJ37" s="396"/>
      <c r="AEK37" s="396"/>
      <c r="AEL37" s="396"/>
      <c r="AEM37" s="396"/>
      <c r="AEN37" s="396"/>
      <c r="AEO37" s="396"/>
      <c r="AEP37" s="396"/>
      <c r="AEQ37" s="396"/>
      <c r="AER37" s="396"/>
      <c r="AES37" s="396"/>
      <c r="AET37" s="396"/>
      <c r="AEU37" s="396"/>
      <c r="AEV37" s="396"/>
      <c r="AEW37" s="396"/>
      <c r="AEX37" s="396"/>
      <c r="AEY37" s="396"/>
      <c r="AEZ37" s="396"/>
      <c r="AFA37" s="396"/>
      <c r="AFB37" s="396"/>
      <c r="AFC37" s="396"/>
      <c r="AFD37" s="396"/>
      <c r="AFE37" s="396"/>
      <c r="AFF37" s="396"/>
      <c r="AFG37" s="396"/>
      <c r="AFH37" s="396"/>
      <c r="AFI37" s="396"/>
      <c r="AFJ37" s="396"/>
      <c r="AFK37" s="396"/>
      <c r="AFL37" s="396"/>
      <c r="AFM37" s="396"/>
      <c r="AFN37" s="396"/>
      <c r="AFO37" s="396"/>
      <c r="AFP37" s="396"/>
      <c r="AFQ37" s="396"/>
      <c r="AFR37" s="396"/>
      <c r="AFS37" s="396"/>
      <c r="AFT37" s="396"/>
      <c r="AFU37" s="396"/>
      <c r="AFV37" s="396"/>
      <c r="AFW37" s="396"/>
      <c r="AFX37" s="396"/>
      <c r="AFY37" s="396"/>
      <c r="AFZ37" s="396"/>
      <c r="AGA37" s="396"/>
      <c r="AGB37" s="396"/>
      <c r="AGC37" s="396"/>
      <c r="AGD37" s="396"/>
      <c r="AGE37" s="396"/>
      <c r="AGF37" s="396"/>
      <c r="AGG37" s="396"/>
      <c r="AGH37" s="396"/>
      <c r="AGI37" s="396"/>
      <c r="AGJ37" s="396"/>
      <c r="AGK37" s="396"/>
      <c r="AGL37" s="396"/>
      <c r="AGM37" s="396"/>
      <c r="AGN37" s="396"/>
      <c r="AGO37" s="396"/>
      <c r="AGP37" s="396"/>
      <c r="AGQ37" s="396"/>
      <c r="AGR37" s="396"/>
      <c r="AGS37" s="396"/>
      <c r="AGT37" s="396"/>
      <c r="AGU37" s="396"/>
      <c r="AGV37" s="396"/>
      <c r="AGW37" s="396"/>
      <c r="AGX37" s="396"/>
      <c r="AGY37" s="396"/>
      <c r="AGZ37" s="396"/>
      <c r="AHA37" s="396"/>
      <c r="AHB37" s="396"/>
      <c r="AHC37" s="396"/>
      <c r="AHD37" s="396"/>
      <c r="AHE37" s="396"/>
      <c r="AHF37" s="396"/>
      <c r="AHG37" s="396"/>
      <c r="AHH37" s="396"/>
      <c r="AHI37" s="396"/>
      <c r="AHJ37" s="396"/>
      <c r="AHK37" s="396"/>
      <c r="AHL37" s="396"/>
      <c r="AHM37" s="396"/>
      <c r="AHN37" s="396"/>
      <c r="AHO37" s="396"/>
      <c r="AHP37" s="396"/>
      <c r="AHQ37" s="396"/>
      <c r="AHR37" s="396"/>
      <c r="AHS37" s="396"/>
      <c r="AHT37" s="396"/>
      <c r="AHU37" s="396"/>
      <c r="AHV37" s="396"/>
      <c r="AHW37" s="396"/>
      <c r="AHX37" s="396"/>
      <c r="AHY37" s="396"/>
      <c r="AHZ37" s="396"/>
      <c r="AIA37" s="396"/>
      <c r="AIB37" s="396"/>
      <c r="AIC37" s="396"/>
      <c r="AID37" s="396"/>
      <c r="AIE37" s="396"/>
      <c r="AIF37" s="396"/>
      <c r="AIG37" s="396"/>
      <c r="AIH37" s="396"/>
      <c r="AII37" s="396"/>
      <c r="AIJ37" s="396"/>
      <c r="AIK37" s="396"/>
      <c r="AIL37" s="396"/>
      <c r="AIM37" s="396"/>
      <c r="AIN37" s="396"/>
      <c r="AIO37" s="396"/>
      <c r="AIP37" s="396"/>
      <c r="AIQ37" s="396"/>
      <c r="AIR37" s="396"/>
      <c r="AIS37" s="396"/>
      <c r="AIT37" s="396"/>
      <c r="AIU37" s="396"/>
      <c r="AIV37" s="396"/>
      <c r="AIW37" s="396"/>
      <c r="AIX37" s="396"/>
      <c r="AIY37" s="396"/>
      <c r="AIZ37" s="396"/>
      <c r="AJA37" s="396"/>
      <c r="AJB37" s="396"/>
      <c r="AJC37" s="396"/>
      <c r="AJD37" s="396"/>
      <c r="AJE37" s="396"/>
      <c r="AJF37" s="396"/>
      <c r="AJG37" s="396"/>
      <c r="AJH37" s="396"/>
      <c r="AJI37" s="396"/>
      <c r="AJJ37" s="396"/>
      <c r="AJK37" s="396"/>
      <c r="AJL37" s="396"/>
      <c r="AJM37" s="396"/>
      <c r="AJN37" s="396"/>
      <c r="AJO37" s="396"/>
      <c r="AJP37" s="396"/>
      <c r="AJQ37" s="396"/>
      <c r="AJR37" s="396"/>
      <c r="AJS37" s="396"/>
      <c r="AJT37" s="396"/>
      <c r="AJU37" s="396"/>
      <c r="AJV37" s="396"/>
      <c r="AJW37" s="396"/>
      <c r="AJX37" s="396"/>
      <c r="AJY37" s="396"/>
      <c r="AJZ37" s="396"/>
      <c r="AKA37" s="396"/>
      <c r="AKB37" s="396"/>
      <c r="AKC37" s="396"/>
      <c r="AKD37" s="396"/>
      <c r="AKE37" s="396"/>
      <c r="AKF37" s="396"/>
      <c r="AKG37" s="396"/>
      <c r="AKH37" s="396"/>
      <c r="AKI37" s="396"/>
      <c r="AKJ37" s="396"/>
      <c r="AKK37" s="396"/>
      <c r="AKL37" s="396"/>
      <c r="AKM37" s="396"/>
      <c r="AKN37" s="396"/>
      <c r="AKO37" s="396"/>
      <c r="AKP37" s="396"/>
      <c r="AKQ37" s="396"/>
      <c r="AKR37" s="396"/>
      <c r="AKS37" s="396"/>
      <c r="AKT37" s="396"/>
      <c r="AKU37" s="396"/>
      <c r="AKV37" s="396"/>
      <c r="AKW37" s="396"/>
      <c r="AKX37" s="396"/>
      <c r="AKY37" s="396"/>
      <c r="AKZ37" s="396"/>
      <c r="ALA37" s="396"/>
      <c r="ALB37" s="396"/>
      <c r="ALC37" s="396"/>
      <c r="ALD37" s="396"/>
      <c r="ALE37" s="396"/>
      <c r="ALF37" s="396"/>
      <c r="ALG37" s="396"/>
      <c r="ALH37" s="396"/>
      <c r="ALI37" s="396"/>
      <c r="ALJ37" s="396"/>
      <c r="ALK37" s="396"/>
      <c r="ALL37" s="396"/>
      <c r="ALM37" s="396"/>
      <c r="ALN37" s="396"/>
      <c r="ALO37" s="396"/>
      <c r="ALP37" s="396"/>
      <c r="ALQ37" s="396"/>
      <c r="ALR37" s="396"/>
      <c r="ALS37" s="396"/>
      <c r="ALT37" s="396"/>
      <c r="ALU37" s="396"/>
      <c r="ALV37" s="396"/>
      <c r="ALW37" s="396"/>
      <c r="ALX37" s="396"/>
      <c r="ALY37" s="396"/>
      <c r="ALZ37" s="396"/>
      <c r="AMA37" s="396"/>
      <c r="AMB37" s="396"/>
      <c r="AMC37" s="396"/>
      <c r="AMD37" s="396"/>
      <c r="AME37" s="396"/>
      <c r="AMF37" s="396"/>
      <c r="AMG37" s="396"/>
      <c r="AMH37" s="396"/>
      <c r="AMI37" s="396"/>
      <c r="AMJ37" s="396"/>
      <c r="AMK37" s="396"/>
      <c r="AML37" s="396"/>
      <c r="AMM37" s="396"/>
      <c r="AMN37" s="396"/>
      <c r="AMO37" s="396"/>
      <c r="AMP37" s="396"/>
      <c r="AMQ37" s="396"/>
      <c r="AMR37" s="396"/>
      <c r="AMS37" s="396"/>
      <c r="AMT37" s="396"/>
      <c r="AMU37" s="396"/>
      <c r="AMV37" s="396"/>
      <c r="AMW37" s="396"/>
      <c r="AMX37" s="396"/>
      <c r="AMY37" s="396"/>
      <c r="AMZ37" s="396"/>
      <c r="ANA37" s="396"/>
      <c r="ANB37" s="396"/>
      <c r="ANC37" s="396"/>
      <c r="AND37" s="396"/>
      <c r="ANE37" s="396"/>
      <c r="ANF37" s="396"/>
      <c r="ANG37" s="396"/>
      <c r="ANH37" s="396"/>
      <c r="ANI37" s="396"/>
      <c r="ANJ37" s="396"/>
      <c r="ANK37" s="396"/>
      <c r="ANL37" s="396"/>
      <c r="ANM37" s="396"/>
      <c r="ANN37" s="396"/>
      <c r="ANO37" s="396"/>
      <c r="ANP37" s="396"/>
      <c r="ANQ37" s="396"/>
      <c r="ANR37" s="396"/>
      <c r="ANS37" s="396"/>
      <c r="ANT37" s="396"/>
      <c r="ANU37" s="396"/>
      <c r="ANV37" s="396"/>
      <c r="ANW37" s="396"/>
      <c r="ANX37" s="396"/>
      <c r="ANY37" s="396"/>
      <c r="ANZ37" s="396"/>
      <c r="AOA37" s="396"/>
      <c r="AOB37" s="396"/>
      <c r="AOC37" s="396"/>
      <c r="AOD37" s="396"/>
      <c r="AOE37" s="396"/>
      <c r="AOF37" s="396"/>
      <c r="AOG37" s="396"/>
      <c r="AOH37" s="396"/>
      <c r="AOI37" s="396"/>
      <c r="AOJ37" s="396"/>
      <c r="AOK37" s="396"/>
      <c r="AOL37" s="396"/>
      <c r="AOM37" s="396"/>
      <c r="AON37" s="396"/>
      <c r="AOO37" s="396"/>
      <c r="AOP37" s="396"/>
      <c r="AOQ37" s="396"/>
      <c r="AOR37" s="396"/>
      <c r="AOS37" s="396"/>
      <c r="AOT37" s="396"/>
      <c r="AOU37" s="396"/>
      <c r="AOV37" s="396"/>
      <c r="AOW37" s="396"/>
      <c r="AOX37" s="396"/>
      <c r="AOY37" s="396"/>
      <c r="AOZ37" s="396"/>
      <c r="APA37" s="396"/>
      <c r="APB37" s="396"/>
      <c r="APC37" s="396"/>
      <c r="APD37" s="396"/>
      <c r="APE37" s="396"/>
      <c r="APF37" s="396"/>
      <c r="APG37" s="396"/>
      <c r="APH37" s="396"/>
      <c r="API37" s="396"/>
      <c r="APJ37" s="396"/>
      <c r="APK37" s="396"/>
      <c r="APL37" s="396"/>
      <c r="APM37" s="396"/>
      <c r="APN37" s="396"/>
      <c r="APO37" s="396"/>
      <c r="APP37" s="396"/>
      <c r="APQ37" s="396"/>
      <c r="APR37" s="396"/>
      <c r="APS37" s="396"/>
      <c r="APT37" s="396"/>
      <c r="APU37" s="396"/>
      <c r="APV37" s="396"/>
      <c r="APW37" s="396"/>
      <c r="APX37" s="396"/>
      <c r="APY37" s="396"/>
      <c r="APZ37" s="396"/>
      <c r="AQA37" s="396"/>
      <c r="AQB37" s="396"/>
      <c r="AQC37" s="396"/>
      <c r="AQD37" s="396"/>
      <c r="AQE37" s="396"/>
      <c r="AQF37" s="396"/>
      <c r="AQG37" s="396"/>
      <c r="AQH37" s="396"/>
      <c r="AQI37" s="396"/>
      <c r="AQJ37" s="396"/>
      <c r="AQK37" s="396"/>
      <c r="AQL37" s="396"/>
      <c r="AQM37" s="396"/>
      <c r="AQN37" s="396"/>
      <c r="AQO37" s="396"/>
      <c r="AQP37" s="396"/>
      <c r="AQQ37" s="396"/>
      <c r="AQR37" s="396"/>
      <c r="AQS37" s="396"/>
      <c r="AQT37" s="396"/>
      <c r="AQU37" s="396"/>
      <c r="AQV37" s="396"/>
      <c r="AQW37" s="396"/>
      <c r="AQX37" s="396"/>
      <c r="AQY37" s="396"/>
      <c r="AQZ37" s="396"/>
      <c r="ARA37" s="396"/>
      <c r="ARB37" s="396"/>
      <c r="ARC37" s="396"/>
      <c r="ARD37" s="396"/>
      <c r="ARE37" s="396"/>
      <c r="ARF37" s="396"/>
      <c r="ARG37" s="396"/>
      <c r="ARH37" s="396"/>
      <c r="ARI37" s="396"/>
      <c r="ARJ37" s="396"/>
      <c r="ARK37" s="396"/>
      <c r="ARL37" s="396"/>
      <c r="ARM37" s="396"/>
      <c r="ARN37" s="396"/>
      <c r="ARO37" s="396"/>
      <c r="ARP37" s="396"/>
      <c r="ARQ37" s="396"/>
      <c r="ARR37" s="396"/>
      <c r="ARS37" s="396"/>
      <c r="ART37" s="396"/>
      <c r="ARU37" s="396"/>
      <c r="ARV37" s="396"/>
      <c r="ARW37" s="396"/>
      <c r="ARX37" s="396"/>
      <c r="ARY37" s="396"/>
      <c r="ARZ37" s="396"/>
      <c r="ASA37" s="396"/>
      <c r="ASB37" s="396"/>
      <c r="ASC37" s="396"/>
      <c r="ASD37" s="396"/>
      <c r="ASE37" s="396"/>
      <c r="ASF37" s="396"/>
      <c r="ASG37" s="396"/>
      <c r="ASH37" s="396"/>
      <c r="ASI37" s="396"/>
      <c r="ASJ37" s="396"/>
      <c r="ASK37" s="396"/>
      <c r="ASL37" s="396"/>
      <c r="ASM37" s="396"/>
      <c r="ASN37" s="396"/>
      <c r="ASO37" s="396"/>
      <c r="ASP37" s="396"/>
      <c r="ASQ37" s="396"/>
      <c r="ASR37" s="396"/>
      <c r="ASS37" s="396"/>
      <c r="AST37" s="396"/>
      <c r="ASU37" s="396"/>
      <c r="ASV37" s="396"/>
      <c r="ASW37" s="396"/>
      <c r="ASX37" s="396"/>
      <c r="ASY37" s="396"/>
      <c r="ASZ37" s="396"/>
      <c r="ATA37" s="396"/>
      <c r="ATB37" s="396"/>
      <c r="ATC37" s="396"/>
      <c r="ATD37" s="396"/>
      <c r="ATE37" s="396"/>
      <c r="ATF37" s="396"/>
      <c r="ATG37" s="396"/>
      <c r="ATH37" s="396"/>
      <c r="ATI37" s="396"/>
      <c r="ATJ37" s="396"/>
      <c r="ATK37" s="396"/>
      <c r="ATL37" s="396"/>
      <c r="ATM37" s="396"/>
      <c r="ATN37" s="396"/>
      <c r="ATO37" s="396"/>
      <c r="ATP37" s="396"/>
      <c r="ATQ37" s="396"/>
      <c r="ATR37" s="396"/>
      <c r="ATS37" s="396"/>
      <c r="ATT37" s="396"/>
      <c r="ATU37" s="396"/>
      <c r="ATV37" s="396"/>
      <c r="ATW37" s="396"/>
      <c r="ATX37" s="396"/>
      <c r="ATY37" s="396"/>
      <c r="ATZ37" s="396"/>
      <c r="AUA37" s="396"/>
      <c r="AUB37" s="396"/>
      <c r="AUC37" s="396"/>
      <c r="AUD37" s="396"/>
      <c r="AUE37" s="396"/>
      <c r="AUF37" s="396"/>
      <c r="AUG37" s="396"/>
      <c r="AUH37" s="396"/>
      <c r="AUI37" s="396"/>
      <c r="AUJ37" s="396"/>
      <c r="AUK37" s="396"/>
      <c r="AUL37" s="396"/>
      <c r="AUM37" s="396"/>
      <c r="AUN37" s="396"/>
      <c r="AUO37" s="396"/>
      <c r="AUP37" s="396"/>
      <c r="AUQ37" s="396"/>
      <c r="AUR37" s="396"/>
      <c r="AUS37" s="396"/>
      <c r="AUT37" s="396"/>
      <c r="AUU37" s="396"/>
      <c r="AUV37" s="396"/>
      <c r="AUW37" s="396"/>
      <c r="AUX37" s="396"/>
      <c r="AUY37" s="396"/>
      <c r="AUZ37" s="396"/>
      <c r="AVA37" s="396"/>
      <c r="AVB37" s="396"/>
      <c r="AVC37" s="396"/>
      <c r="AVD37" s="396"/>
      <c r="AVE37" s="396"/>
      <c r="AVF37" s="396"/>
      <c r="AVG37" s="396"/>
      <c r="AVH37" s="396"/>
      <c r="AVI37" s="396"/>
      <c r="AVJ37" s="396"/>
      <c r="AVK37" s="396"/>
      <c r="AVL37" s="396"/>
      <c r="AVM37" s="396"/>
      <c r="AVN37" s="396"/>
      <c r="AVO37" s="396"/>
      <c r="AVP37" s="396"/>
      <c r="AVQ37" s="396"/>
      <c r="AVR37" s="396"/>
      <c r="AVS37" s="396"/>
      <c r="AVT37" s="396"/>
      <c r="AVU37" s="396"/>
      <c r="AVV37" s="396"/>
      <c r="AVW37" s="396"/>
      <c r="AVX37" s="396"/>
      <c r="AVY37" s="396"/>
      <c r="AVZ37" s="396"/>
      <c r="AWA37" s="396"/>
      <c r="AWB37" s="396"/>
      <c r="AWC37" s="396"/>
      <c r="AWD37" s="396"/>
      <c r="AWE37" s="396"/>
      <c r="AWF37" s="396"/>
      <c r="AWG37" s="396"/>
      <c r="AWH37" s="396"/>
      <c r="AWI37" s="396"/>
      <c r="AWJ37" s="396"/>
      <c r="AWK37" s="396"/>
      <c r="AWL37" s="396"/>
      <c r="AWM37" s="396"/>
      <c r="AWN37" s="396"/>
      <c r="AWO37" s="396"/>
      <c r="AWP37" s="396"/>
      <c r="AWQ37" s="396"/>
      <c r="AWR37" s="396"/>
      <c r="AWS37" s="396"/>
      <c r="AWT37" s="396"/>
      <c r="AWU37" s="396"/>
      <c r="AWV37" s="396"/>
      <c r="AWW37" s="396"/>
      <c r="AWX37" s="396"/>
      <c r="AWY37" s="396"/>
      <c r="AWZ37" s="396"/>
      <c r="AXA37" s="396"/>
      <c r="AXB37" s="396"/>
      <c r="AXC37" s="396"/>
      <c r="AXD37" s="396"/>
      <c r="AXE37" s="396"/>
      <c r="AXF37" s="396"/>
      <c r="AXG37" s="396"/>
      <c r="AXH37" s="396"/>
      <c r="AXI37" s="396"/>
      <c r="AXJ37" s="396"/>
      <c r="AXK37" s="396"/>
      <c r="AXL37" s="396"/>
      <c r="AXM37" s="396"/>
      <c r="AXN37" s="396"/>
      <c r="AXO37" s="396"/>
      <c r="AXP37" s="396"/>
      <c r="AXQ37" s="396"/>
      <c r="AXR37" s="396"/>
      <c r="AXS37" s="396"/>
      <c r="AXT37" s="396"/>
      <c r="AXU37" s="396"/>
      <c r="AXV37" s="396"/>
      <c r="AXW37" s="396"/>
      <c r="AXX37" s="396"/>
      <c r="AXY37" s="396"/>
      <c r="AXZ37" s="396"/>
      <c r="AYA37" s="396"/>
      <c r="AYB37" s="396"/>
      <c r="AYC37" s="396"/>
      <c r="AYD37" s="396"/>
      <c r="AYE37" s="396"/>
      <c r="AYF37" s="396"/>
      <c r="AYG37" s="396"/>
      <c r="AYH37" s="396"/>
      <c r="AYI37" s="396"/>
      <c r="AYJ37" s="396"/>
      <c r="AYK37" s="396"/>
      <c r="AYL37" s="396"/>
      <c r="AYM37" s="396"/>
      <c r="AYN37" s="396"/>
      <c r="AYO37" s="396"/>
      <c r="AYP37" s="396"/>
      <c r="AYQ37" s="396"/>
      <c r="AYR37" s="396"/>
      <c r="AYS37" s="396"/>
      <c r="AYT37" s="396"/>
      <c r="AYU37" s="396"/>
      <c r="AYV37" s="396"/>
      <c r="AYW37" s="396"/>
      <c r="AYX37" s="396"/>
      <c r="AYY37" s="396"/>
      <c r="AYZ37" s="396"/>
      <c r="AZA37" s="396"/>
      <c r="AZB37" s="396"/>
      <c r="AZC37" s="396"/>
      <c r="AZD37" s="396"/>
      <c r="AZE37" s="396"/>
      <c r="AZF37" s="396"/>
      <c r="AZG37" s="396"/>
      <c r="AZH37" s="396"/>
      <c r="AZI37" s="396"/>
      <c r="AZJ37" s="396"/>
      <c r="AZK37" s="396"/>
      <c r="AZL37" s="396"/>
      <c r="AZM37" s="396"/>
      <c r="AZN37" s="396"/>
      <c r="AZO37" s="396"/>
      <c r="AZP37" s="396"/>
      <c r="AZQ37" s="396"/>
      <c r="AZR37" s="396"/>
      <c r="AZS37" s="396"/>
      <c r="AZT37" s="396"/>
      <c r="AZU37" s="396"/>
      <c r="AZV37" s="396"/>
      <c r="AZW37" s="396"/>
      <c r="AZX37" s="396"/>
      <c r="AZY37" s="396"/>
      <c r="AZZ37" s="396"/>
      <c r="BAA37" s="396"/>
      <c r="BAB37" s="396"/>
      <c r="BAC37" s="396"/>
      <c r="BAD37" s="396"/>
      <c r="BAE37" s="396"/>
      <c r="BAF37" s="396"/>
      <c r="BAG37" s="396"/>
      <c r="BAH37" s="396"/>
      <c r="BAI37" s="396"/>
      <c r="BAJ37" s="396"/>
      <c r="BAK37" s="396"/>
      <c r="BAL37" s="396"/>
      <c r="BAM37" s="396"/>
      <c r="BAN37" s="396"/>
      <c r="BAO37" s="396"/>
      <c r="BAP37" s="396"/>
      <c r="BAQ37" s="396"/>
      <c r="BAR37" s="396"/>
      <c r="BAS37" s="396"/>
      <c r="BAT37" s="396"/>
      <c r="BAU37" s="396"/>
      <c r="BAV37" s="396"/>
      <c r="BAW37" s="396"/>
      <c r="BAX37" s="396"/>
      <c r="BAY37" s="396"/>
      <c r="BAZ37" s="396"/>
      <c r="BBA37" s="396"/>
      <c r="BBB37" s="396"/>
      <c r="BBC37" s="396"/>
      <c r="BBD37" s="396"/>
      <c r="BBE37" s="396"/>
      <c r="BBF37" s="396"/>
      <c r="BBG37" s="396"/>
      <c r="BBH37" s="396"/>
      <c r="BBI37" s="396"/>
      <c r="BBJ37" s="396"/>
      <c r="BBK37" s="396"/>
      <c r="BBL37" s="396"/>
      <c r="BBM37" s="396"/>
      <c r="BBN37" s="396"/>
      <c r="BBO37" s="396"/>
      <c r="BBP37" s="396"/>
      <c r="BBQ37" s="396"/>
      <c r="BBR37" s="396"/>
      <c r="BBS37" s="396"/>
      <c r="BBT37" s="396"/>
      <c r="BBU37" s="396"/>
      <c r="BBV37" s="396"/>
      <c r="BBW37" s="396"/>
      <c r="BBX37" s="396"/>
      <c r="BBY37" s="396"/>
      <c r="BBZ37" s="396"/>
      <c r="BCA37" s="396"/>
      <c r="BCB37" s="396"/>
      <c r="BCC37" s="396"/>
      <c r="BCD37" s="396"/>
      <c r="BCE37" s="396"/>
      <c r="BCF37" s="396"/>
      <c r="BCG37" s="396"/>
      <c r="BCH37" s="396"/>
      <c r="BCI37" s="396"/>
      <c r="BCJ37" s="396"/>
      <c r="BCK37" s="396"/>
      <c r="BCL37" s="396"/>
      <c r="BCM37" s="396"/>
      <c r="BCN37" s="396"/>
      <c r="BCO37" s="396"/>
      <c r="BCP37" s="396"/>
      <c r="BCQ37" s="396"/>
      <c r="BCR37" s="396"/>
      <c r="BCS37" s="396"/>
      <c r="BCT37" s="396"/>
      <c r="BCU37" s="396"/>
      <c r="BCV37" s="396"/>
      <c r="BCW37" s="396"/>
      <c r="BCX37" s="396"/>
      <c r="BCY37" s="396"/>
      <c r="BCZ37" s="396"/>
      <c r="BDA37" s="396"/>
      <c r="BDB37" s="396"/>
      <c r="BDC37" s="396"/>
      <c r="BDD37" s="396"/>
      <c r="BDE37" s="396"/>
      <c r="BDF37" s="396"/>
      <c r="BDG37" s="396"/>
      <c r="BDH37" s="396"/>
      <c r="BDI37" s="396"/>
      <c r="BDJ37" s="396"/>
      <c r="BDK37" s="396"/>
      <c r="BDL37" s="396"/>
      <c r="BDM37" s="396"/>
      <c r="BDN37" s="396"/>
      <c r="BDO37" s="396"/>
      <c r="BDP37" s="396"/>
      <c r="BDQ37" s="396"/>
      <c r="BDR37" s="396"/>
      <c r="BDS37" s="396"/>
      <c r="BDT37" s="396"/>
      <c r="BDU37" s="396"/>
      <c r="BDV37" s="396"/>
      <c r="BDW37" s="396"/>
      <c r="BDX37" s="396"/>
      <c r="BDY37" s="396"/>
      <c r="BDZ37" s="396"/>
      <c r="BEA37" s="396"/>
      <c r="BEB37" s="396"/>
      <c r="BEC37" s="396"/>
      <c r="BED37" s="396"/>
      <c r="BEE37" s="396"/>
      <c r="BEF37" s="396"/>
      <c r="BEG37" s="396"/>
      <c r="BEH37" s="396"/>
      <c r="BEI37" s="396"/>
      <c r="BEJ37" s="396"/>
      <c r="BEK37" s="396"/>
      <c r="BEL37" s="396"/>
      <c r="BEM37" s="396"/>
      <c r="BEN37" s="396"/>
      <c r="BEO37" s="396"/>
      <c r="BEP37" s="396"/>
      <c r="BEQ37" s="396"/>
      <c r="BER37" s="396"/>
      <c r="BES37" s="396"/>
      <c r="BET37" s="396"/>
      <c r="BEU37" s="396"/>
      <c r="BEV37" s="396"/>
      <c r="BEW37" s="396"/>
      <c r="BEX37" s="396"/>
      <c r="BEY37" s="396"/>
      <c r="BEZ37" s="396"/>
      <c r="BFA37" s="396"/>
      <c r="BFB37" s="396"/>
      <c r="BFC37" s="396"/>
      <c r="BFD37" s="396"/>
      <c r="BFE37" s="396"/>
      <c r="BFF37" s="396"/>
      <c r="BFG37" s="396"/>
      <c r="BFH37" s="396"/>
      <c r="BFI37" s="396"/>
      <c r="BFJ37" s="396"/>
      <c r="BFK37" s="396"/>
      <c r="BFL37" s="396"/>
      <c r="BFM37" s="396"/>
      <c r="BFN37" s="396"/>
      <c r="BFO37" s="396"/>
      <c r="BFP37" s="396"/>
      <c r="BFQ37" s="396"/>
      <c r="BFR37" s="396"/>
      <c r="BFS37" s="396"/>
      <c r="BFT37" s="396"/>
      <c r="BFU37" s="396"/>
      <c r="BFV37" s="396"/>
      <c r="BFW37" s="396"/>
      <c r="BFX37" s="396"/>
      <c r="BFY37" s="396"/>
      <c r="BFZ37" s="396"/>
      <c r="BGA37" s="396"/>
      <c r="BGB37" s="396"/>
      <c r="BGC37" s="396"/>
      <c r="BGD37" s="396"/>
      <c r="BGE37" s="396"/>
      <c r="BGF37" s="396"/>
      <c r="BGG37" s="396"/>
      <c r="BGH37" s="396"/>
      <c r="BGI37" s="396"/>
      <c r="BGJ37" s="396"/>
      <c r="BGK37" s="396"/>
      <c r="BGL37" s="396"/>
      <c r="BGM37" s="396"/>
      <c r="BGN37" s="396"/>
      <c r="BGO37" s="396"/>
      <c r="BGP37" s="396"/>
      <c r="BGQ37" s="396"/>
      <c r="BGR37" s="396"/>
      <c r="BGS37" s="396"/>
      <c r="BGT37" s="396"/>
      <c r="BGU37" s="396"/>
      <c r="BGV37" s="396"/>
      <c r="BGW37" s="396"/>
      <c r="BGX37" s="396"/>
      <c r="BGY37" s="396"/>
      <c r="BGZ37" s="396"/>
      <c r="BHA37" s="396"/>
      <c r="BHB37" s="396"/>
      <c r="BHC37" s="396"/>
      <c r="BHD37" s="396"/>
      <c r="BHE37" s="396"/>
      <c r="BHF37" s="396"/>
      <c r="BHG37" s="396"/>
      <c r="BHH37" s="396"/>
      <c r="BHI37" s="396"/>
      <c r="BHJ37" s="396"/>
      <c r="BHK37" s="396"/>
      <c r="BHL37" s="396"/>
      <c r="BHM37" s="396"/>
      <c r="BHN37" s="396"/>
      <c r="BHO37" s="396"/>
      <c r="BHP37" s="396"/>
      <c r="BHQ37" s="396"/>
      <c r="BHR37" s="396"/>
      <c r="BHS37" s="396"/>
      <c r="BHT37" s="396"/>
      <c r="BHU37" s="396"/>
      <c r="BHV37" s="396"/>
      <c r="BHW37" s="396"/>
      <c r="BHX37" s="396"/>
      <c r="BHY37" s="396"/>
      <c r="BHZ37" s="396"/>
      <c r="BIA37" s="396"/>
      <c r="BIB37" s="396"/>
      <c r="BIC37" s="396"/>
      <c r="BID37" s="396"/>
      <c r="BIE37" s="396"/>
      <c r="BIF37" s="396"/>
      <c r="BIG37" s="396"/>
      <c r="BIH37" s="396"/>
      <c r="BII37" s="396"/>
      <c r="BIJ37" s="396"/>
      <c r="BIK37" s="396"/>
      <c r="BIL37" s="396"/>
      <c r="BIM37" s="396"/>
      <c r="BIN37" s="396"/>
      <c r="BIO37" s="396"/>
      <c r="BIP37" s="396"/>
      <c r="BIQ37" s="396"/>
      <c r="BIR37" s="396"/>
      <c r="BIS37" s="396"/>
      <c r="BIT37" s="396"/>
      <c r="BIU37" s="396"/>
      <c r="BIV37" s="396"/>
      <c r="BIW37" s="396"/>
      <c r="BIX37" s="396"/>
      <c r="BIY37" s="396"/>
      <c r="BIZ37" s="396"/>
      <c r="BJA37" s="396"/>
      <c r="BJB37" s="396"/>
      <c r="BJC37" s="396"/>
      <c r="BJD37" s="396"/>
      <c r="BJE37" s="396"/>
      <c r="BJF37" s="396"/>
      <c r="BJG37" s="396"/>
      <c r="BJH37" s="396"/>
      <c r="BJI37" s="396"/>
      <c r="BJJ37" s="396"/>
      <c r="BJK37" s="396"/>
      <c r="BJL37" s="396"/>
      <c r="BJM37" s="396"/>
      <c r="BJN37" s="396"/>
      <c r="BJO37" s="396"/>
      <c r="BJP37" s="396"/>
      <c r="BJQ37" s="396"/>
      <c r="BJR37" s="396"/>
      <c r="BJS37" s="396"/>
      <c r="BJT37" s="396"/>
      <c r="BJU37" s="396"/>
      <c r="BJV37" s="396"/>
      <c r="BJW37" s="396"/>
      <c r="BJX37" s="396"/>
      <c r="BJY37" s="396"/>
      <c r="BJZ37" s="396"/>
      <c r="BKA37" s="396"/>
      <c r="BKB37" s="396"/>
      <c r="BKC37" s="396"/>
      <c r="BKD37" s="396"/>
      <c r="BKE37" s="396"/>
      <c r="BKF37" s="396"/>
      <c r="BKG37" s="396"/>
      <c r="BKH37" s="396"/>
      <c r="BKI37" s="396"/>
      <c r="BKJ37" s="396"/>
      <c r="BKK37" s="396"/>
      <c r="BKL37" s="396"/>
      <c r="BKM37" s="396"/>
      <c r="BKN37" s="396"/>
      <c r="BKO37" s="396"/>
      <c r="BKP37" s="396"/>
      <c r="BKQ37" s="396"/>
      <c r="BKR37" s="396"/>
      <c r="BKS37" s="396"/>
      <c r="BKT37" s="396"/>
      <c r="BKU37" s="396"/>
      <c r="BKV37" s="396"/>
      <c r="BKW37" s="396"/>
      <c r="BKX37" s="396"/>
      <c r="BKY37" s="396"/>
      <c r="BKZ37" s="396"/>
      <c r="BLA37" s="396"/>
      <c r="BLB37" s="396"/>
      <c r="BLC37" s="396"/>
      <c r="BLD37" s="396"/>
      <c r="BLE37" s="396"/>
      <c r="BLF37" s="396"/>
      <c r="BLG37" s="396"/>
      <c r="BLH37" s="396"/>
      <c r="BLI37" s="396"/>
      <c r="BLJ37" s="396"/>
      <c r="BLK37" s="396"/>
      <c r="BLL37" s="396"/>
      <c r="BLM37" s="396"/>
      <c r="BLN37" s="396"/>
      <c r="BLO37" s="396"/>
      <c r="BLP37" s="396"/>
      <c r="BLQ37" s="396"/>
      <c r="BLR37" s="396"/>
      <c r="BLS37" s="396"/>
      <c r="BLT37" s="396"/>
      <c r="BLU37" s="396"/>
      <c r="BLV37" s="396"/>
      <c r="BLW37" s="396"/>
      <c r="BLX37" s="396"/>
      <c r="BLY37" s="396"/>
      <c r="BLZ37" s="396"/>
      <c r="BMA37" s="396"/>
      <c r="BMB37" s="396"/>
      <c r="BMC37" s="396"/>
      <c r="BMD37" s="396"/>
      <c r="BME37" s="396"/>
      <c r="BMF37" s="396"/>
      <c r="BMG37" s="396"/>
      <c r="BMH37" s="396"/>
      <c r="BMI37" s="396"/>
      <c r="BMJ37" s="396"/>
      <c r="BMK37" s="396"/>
      <c r="BML37" s="396"/>
      <c r="BMM37" s="396"/>
      <c r="BMN37" s="396"/>
      <c r="BMO37" s="396"/>
      <c r="BMP37" s="396"/>
      <c r="BMQ37" s="396"/>
      <c r="BMR37" s="396"/>
      <c r="BMS37" s="396"/>
      <c r="BMT37" s="396"/>
      <c r="BMU37" s="396"/>
      <c r="BMV37" s="396"/>
      <c r="BMW37" s="396"/>
      <c r="BMX37" s="396"/>
      <c r="BMY37" s="396"/>
      <c r="BMZ37" s="396"/>
      <c r="BNA37" s="396"/>
      <c r="BNB37" s="396"/>
      <c r="BNC37" s="396"/>
      <c r="BND37" s="396"/>
      <c r="BNE37" s="396"/>
      <c r="BNF37" s="396"/>
      <c r="BNG37" s="396"/>
      <c r="BNH37" s="396"/>
      <c r="BNI37" s="396"/>
      <c r="BNJ37" s="396"/>
      <c r="BNK37" s="396"/>
      <c r="BNL37" s="396"/>
      <c r="BNM37" s="396"/>
      <c r="BNN37" s="396"/>
      <c r="BNO37" s="396"/>
      <c r="BNP37" s="396"/>
      <c r="BNQ37" s="396"/>
      <c r="BNR37" s="396"/>
      <c r="BNS37" s="396"/>
      <c r="BNT37" s="396"/>
      <c r="BNU37" s="396"/>
      <c r="BNV37" s="396"/>
      <c r="BNW37" s="396"/>
      <c r="BNX37" s="396"/>
      <c r="BNY37" s="396"/>
      <c r="BNZ37" s="396"/>
      <c r="BOA37" s="396"/>
      <c r="BOB37" s="396"/>
      <c r="BOC37" s="396"/>
      <c r="BOD37" s="396"/>
      <c r="BOE37" s="396"/>
      <c r="BOF37" s="396"/>
      <c r="BOG37" s="396"/>
      <c r="BOH37" s="396"/>
      <c r="BOI37" s="396"/>
      <c r="BOJ37" s="396"/>
      <c r="BOK37" s="396"/>
      <c r="BOL37" s="396"/>
      <c r="BOM37" s="396"/>
      <c r="BON37" s="396"/>
      <c r="BOO37" s="396"/>
      <c r="BOP37" s="396"/>
      <c r="BOQ37" s="396"/>
      <c r="BOR37" s="396"/>
      <c r="BOS37" s="396"/>
      <c r="BOT37" s="396"/>
      <c r="BOU37" s="396"/>
      <c r="BOV37" s="396"/>
      <c r="BOW37" s="396"/>
      <c r="BOX37" s="396"/>
      <c r="BOY37" s="396"/>
      <c r="BOZ37" s="396"/>
      <c r="BPA37" s="396"/>
      <c r="BPB37" s="396"/>
      <c r="BPC37" s="396"/>
      <c r="BPD37" s="396"/>
      <c r="BPE37" s="396"/>
      <c r="BPF37" s="396"/>
      <c r="BPG37" s="396"/>
      <c r="BPH37" s="396"/>
      <c r="BPI37" s="396"/>
      <c r="BPJ37" s="396"/>
      <c r="BPK37" s="396"/>
      <c r="BPL37" s="396"/>
      <c r="BPM37" s="396"/>
      <c r="BPN37" s="396"/>
      <c r="BPO37" s="396"/>
      <c r="BPP37" s="396"/>
      <c r="BPQ37" s="396"/>
      <c r="BPR37" s="396"/>
      <c r="BPS37" s="396"/>
      <c r="BPT37" s="396"/>
      <c r="BPU37" s="396"/>
      <c r="BPV37" s="396"/>
      <c r="BPW37" s="396"/>
      <c r="BPX37" s="396"/>
      <c r="BPY37" s="396"/>
      <c r="BPZ37" s="396"/>
      <c r="BQA37" s="396"/>
      <c r="BQB37" s="396"/>
      <c r="BQC37" s="396"/>
      <c r="BQD37" s="396"/>
      <c r="BQE37" s="396"/>
      <c r="BQF37" s="396"/>
      <c r="BQG37" s="396"/>
      <c r="BQH37" s="396"/>
      <c r="BQI37" s="396"/>
      <c r="BQJ37" s="396"/>
      <c r="BQK37" s="396"/>
      <c r="BQL37" s="396"/>
      <c r="BQM37" s="396"/>
      <c r="BQN37" s="396"/>
      <c r="BQO37" s="396"/>
      <c r="BQP37" s="396"/>
      <c r="BQQ37" s="396"/>
      <c r="BQR37" s="396"/>
      <c r="BQS37" s="396"/>
      <c r="BQT37" s="396"/>
      <c r="BQU37" s="396"/>
      <c r="BQV37" s="396"/>
      <c r="BQW37" s="396"/>
      <c r="BQX37" s="396"/>
      <c r="BQY37" s="396"/>
      <c r="BQZ37" s="396"/>
      <c r="BRA37" s="396"/>
      <c r="BRB37" s="396"/>
      <c r="BRC37" s="396"/>
      <c r="BRD37" s="396"/>
      <c r="BRE37" s="396"/>
      <c r="BRF37" s="396"/>
      <c r="BRG37" s="396"/>
      <c r="BRH37" s="396"/>
      <c r="BRI37" s="396"/>
      <c r="BRJ37" s="396"/>
      <c r="BRK37" s="396"/>
      <c r="BRL37" s="396"/>
      <c r="BRM37" s="396"/>
      <c r="BRN37" s="396"/>
      <c r="BRO37" s="396"/>
      <c r="BRP37" s="396"/>
      <c r="BRQ37" s="396"/>
      <c r="BRR37" s="396"/>
      <c r="BRS37" s="396"/>
      <c r="BRT37" s="396"/>
      <c r="BRU37" s="396"/>
      <c r="BRV37" s="396"/>
      <c r="BRW37" s="396"/>
      <c r="BRX37" s="396"/>
      <c r="BRY37" s="396"/>
      <c r="BRZ37" s="396"/>
      <c r="BSA37" s="396"/>
      <c r="BSB37" s="396"/>
      <c r="BSC37" s="396"/>
      <c r="BSD37" s="396"/>
      <c r="BSE37" s="396"/>
      <c r="BSF37" s="396"/>
      <c r="BSG37" s="396"/>
      <c r="BSH37" s="396"/>
      <c r="BSI37" s="396"/>
      <c r="BSJ37" s="396"/>
      <c r="BSK37" s="396"/>
      <c r="BSL37" s="396"/>
      <c r="BSM37" s="396"/>
      <c r="BSN37" s="396"/>
      <c r="BSO37" s="396"/>
      <c r="BSP37" s="396"/>
      <c r="BSQ37" s="396"/>
      <c r="BSR37" s="396"/>
      <c r="BSS37" s="396"/>
      <c r="BST37" s="396"/>
      <c r="BSU37" s="396"/>
      <c r="BSV37" s="396"/>
      <c r="BSW37" s="396"/>
      <c r="BSX37" s="396"/>
      <c r="BSY37" s="396"/>
      <c r="BSZ37" s="396"/>
      <c r="BTA37" s="396"/>
      <c r="BTB37" s="396"/>
      <c r="BTC37" s="396"/>
      <c r="BTD37" s="396"/>
      <c r="BTE37" s="396"/>
      <c r="BTF37" s="396"/>
      <c r="BTG37" s="396"/>
      <c r="BTH37" s="396"/>
      <c r="BTI37" s="396"/>
      <c r="BTJ37" s="396"/>
      <c r="BTK37" s="396"/>
      <c r="BTL37" s="396"/>
      <c r="BTM37" s="396"/>
      <c r="BTN37" s="396"/>
      <c r="BTO37" s="396"/>
      <c r="BTP37" s="396"/>
      <c r="BTQ37" s="396"/>
      <c r="BTR37" s="396"/>
      <c r="BTS37" s="396"/>
      <c r="BTT37" s="396"/>
      <c r="BTU37" s="396"/>
      <c r="BTV37" s="396"/>
      <c r="BTW37" s="396"/>
      <c r="BTX37" s="396"/>
      <c r="BTY37" s="396"/>
      <c r="BTZ37" s="396"/>
      <c r="BUA37" s="396"/>
      <c r="BUB37" s="396"/>
      <c r="BUC37" s="396"/>
      <c r="BUD37" s="396"/>
      <c r="BUE37" s="396"/>
      <c r="BUF37" s="396"/>
      <c r="BUG37" s="396"/>
      <c r="BUH37" s="396"/>
      <c r="BUI37" s="396"/>
      <c r="BUJ37" s="396"/>
      <c r="BUK37" s="396"/>
      <c r="BUL37" s="396"/>
      <c r="BUM37" s="396"/>
      <c r="BUN37" s="396"/>
      <c r="BUO37" s="396"/>
      <c r="BUP37" s="396"/>
      <c r="BUQ37" s="396"/>
      <c r="BUR37" s="396"/>
      <c r="BUS37" s="396"/>
      <c r="BUT37" s="396"/>
      <c r="BUU37" s="396"/>
      <c r="BUV37" s="396"/>
      <c r="BUW37" s="396"/>
      <c r="BUX37" s="396"/>
      <c r="BUY37" s="396"/>
      <c r="BUZ37" s="396"/>
      <c r="BVA37" s="396"/>
      <c r="BVB37" s="396"/>
      <c r="BVC37" s="396"/>
      <c r="BVD37" s="396"/>
      <c r="BVE37" s="396"/>
      <c r="BVF37" s="396"/>
      <c r="BVG37" s="396"/>
      <c r="BVH37" s="396"/>
      <c r="BVI37" s="396"/>
      <c r="BVJ37" s="396"/>
      <c r="BVK37" s="396"/>
      <c r="BVL37" s="396"/>
      <c r="BVM37" s="396"/>
      <c r="BVN37" s="396"/>
      <c r="BVO37" s="396"/>
      <c r="BVP37" s="396"/>
      <c r="BVQ37" s="396"/>
      <c r="BVR37" s="396"/>
      <c r="BVS37" s="396"/>
      <c r="BVT37" s="396"/>
      <c r="BVU37" s="396"/>
      <c r="BVV37" s="396"/>
      <c r="BVW37" s="396"/>
      <c r="BVX37" s="396"/>
      <c r="BVY37" s="396"/>
      <c r="BVZ37" s="396"/>
      <c r="BWA37" s="396"/>
      <c r="BWB37" s="396"/>
      <c r="BWC37" s="396"/>
      <c r="BWD37" s="396"/>
      <c r="BWE37" s="396"/>
      <c r="BWF37" s="396"/>
      <c r="BWG37" s="396"/>
      <c r="BWH37" s="396"/>
      <c r="BWI37" s="396"/>
      <c r="BWJ37" s="396"/>
      <c r="BWK37" s="396"/>
      <c r="BWL37" s="396"/>
      <c r="BWM37" s="396"/>
      <c r="BWN37" s="396"/>
      <c r="BWO37" s="396"/>
      <c r="BWP37" s="396"/>
      <c r="BWQ37" s="396"/>
      <c r="BWR37" s="396"/>
      <c r="BWS37" s="396"/>
      <c r="BWT37" s="396"/>
      <c r="BWU37" s="396"/>
      <c r="BWV37" s="396"/>
      <c r="BWW37" s="396"/>
      <c r="BWX37" s="396"/>
      <c r="BWY37" s="396"/>
      <c r="BWZ37" s="396"/>
      <c r="BXA37" s="396"/>
      <c r="BXB37" s="396"/>
      <c r="BXC37" s="396"/>
      <c r="BXD37" s="396"/>
      <c r="BXE37" s="396"/>
      <c r="BXF37" s="396"/>
      <c r="BXG37" s="396"/>
      <c r="BXH37" s="396"/>
      <c r="BXI37" s="396"/>
      <c r="BXJ37" s="396"/>
      <c r="BXK37" s="396"/>
      <c r="BXL37" s="396"/>
      <c r="BXM37" s="396"/>
      <c r="BXN37" s="396"/>
      <c r="BXO37" s="396"/>
      <c r="BXP37" s="396"/>
      <c r="BXQ37" s="396"/>
      <c r="BXR37" s="396"/>
      <c r="BXS37" s="396"/>
      <c r="BXT37" s="396"/>
      <c r="BXU37" s="396"/>
      <c r="BXV37" s="396"/>
      <c r="BXW37" s="396"/>
      <c r="BXX37" s="396"/>
      <c r="BXY37" s="396"/>
      <c r="BXZ37" s="396"/>
      <c r="BYA37" s="396"/>
      <c r="BYB37" s="396"/>
      <c r="BYC37" s="396"/>
      <c r="BYD37" s="396"/>
      <c r="BYE37" s="396"/>
      <c r="BYF37" s="396"/>
      <c r="BYG37" s="396"/>
      <c r="BYH37" s="396"/>
      <c r="BYI37" s="396"/>
      <c r="BYJ37" s="396"/>
      <c r="BYK37" s="396"/>
      <c r="BYL37" s="396"/>
      <c r="BYM37" s="396"/>
      <c r="BYN37" s="396"/>
      <c r="BYO37" s="396"/>
      <c r="BYP37" s="396"/>
      <c r="BYQ37" s="396"/>
      <c r="BYR37" s="396"/>
      <c r="BYS37" s="396"/>
      <c r="BYT37" s="396"/>
      <c r="BYU37" s="396"/>
      <c r="BYV37" s="396"/>
      <c r="BYW37" s="396"/>
      <c r="BYX37" s="396"/>
      <c r="BYY37" s="396"/>
      <c r="BYZ37" s="396"/>
      <c r="BZA37" s="396"/>
      <c r="BZB37" s="396"/>
      <c r="BZC37" s="396"/>
      <c r="BZD37" s="396"/>
      <c r="BZE37" s="396"/>
      <c r="BZF37" s="396"/>
      <c r="BZG37" s="396"/>
      <c r="BZH37" s="396"/>
      <c r="BZI37" s="396"/>
      <c r="BZJ37" s="396"/>
      <c r="BZK37" s="396"/>
      <c r="BZL37" s="396"/>
      <c r="BZM37" s="396"/>
      <c r="BZN37" s="396"/>
      <c r="BZO37" s="396"/>
      <c r="BZP37" s="396"/>
      <c r="BZQ37" s="396"/>
      <c r="BZR37" s="396"/>
      <c r="BZS37" s="396"/>
      <c r="BZT37" s="396"/>
      <c r="BZU37" s="396"/>
      <c r="BZV37" s="396"/>
      <c r="BZW37" s="396"/>
      <c r="BZX37" s="396"/>
      <c r="BZY37" s="396"/>
      <c r="BZZ37" s="396"/>
      <c r="CAA37" s="396"/>
      <c r="CAB37" s="396"/>
      <c r="CAC37" s="396"/>
      <c r="CAD37" s="396"/>
      <c r="CAE37" s="396"/>
      <c r="CAF37" s="396"/>
      <c r="CAG37" s="396"/>
      <c r="CAH37" s="396"/>
      <c r="CAI37" s="396"/>
      <c r="CAJ37" s="396"/>
      <c r="CAK37" s="396"/>
      <c r="CAL37" s="396"/>
      <c r="CAM37" s="396"/>
      <c r="CAN37" s="396"/>
      <c r="CAO37" s="396"/>
      <c r="CAP37" s="396"/>
      <c r="CAQ37" s="396"/>
      <c r="CAR37" s="396"/>
      <c r="CAS37" s="396"/>
      <c r="CAT37" s="396"/>
      <c r="CAU37" s="396"/>
      <c r="CAV37" s="396"/>
      <c r="CAW37" s="396"/>
      <c r="CAX37" s="396"/>
      <c r="CAY37" s="396"/>
      <c r="CAZ37" s="396"/>
      <c r="CBA37" s="396"/>
      <c r="CBB37" s="396"/>
      <c r="CBC37" s="396"/>
      <c r="CBD37" s="396"/>
      <c r="CBE37" s="396"/>
      <c r="CBF37" s="396"/>
      <c r="CBG37" s="396"/>
      <c r="CBH37" s="396"/>
      <c r="CBI37" s="396"/>
      <c r="CBJ37" s="396"/>
      <c r="CBK37" s="396"/>
      <c r="CBL37" s="396"/>
      <c r="CBM37" s="396"/>
      <c r="CBN37" s="396"/>
      <c r="CBO37" s="396"/>
      <c r="CBP37" s="396"/>
      <c r="CBQ37" s="396"/>
      <c r="CBR37" s="396"/>
      <c r="CBS37" s="396"/>
      <c r="CBT37" s="396"/>
      <c r="CBU37" s="396"/>
      <c r="CBV37" s="396"/>
      <c r="CBW37" s="396"/>
      <c r="CBX37" s="396"/>
      <c r="CBY37" s="396"/>
      <c r="CBZ37" s="396"/>
      <c r="CCA37" s="396"/>
      <c r="CCB37" s="396"/>
      <c r="CCC37" s="396"/>
      <c r="CCD37" s="396"/>
      <c r="CCE37" s="396"/>
      <c r="CCF37" s="396"/>
      <c r="CCG37" s="396"/>
      <c r="CCH37" s="396"/>
      <c r="CCI37" s="396"/>
      <c r="CCJ37" s="396"/>
      <c r="CCK37" s="396"/>
      <c r="CCL37" s="396"/>
      <c r="CCM37" s="396"/>
      <c r="CCN37" s="396"/>
      <c r="CCO37" s="396"/>
      <c r="CCP37" s="396"/>
      <c r="CCQ37" s="396"/>
      <c r="CCR37" s="396"/>
      <c r="CCS37" s="396"/>
      <c r="CCT37" s="396"/>
      <c r="CCU37" s="396"/>
      <c r="CCV37" s="396"/>
      <c r="CCW37" s="396"/>
      <c r="CCX37" s="396"/>
      <c r="CCY37" s="396"/>
      <c r="CCZ37" s="396"/>
      <c r="CDA37" s="396"/>
      <c r="CDB37" s="396"/>
      <c r="CDC37" s="396"/>
      <c r="CDD37" s="396"/>
      <c r="CDE37" s="396"/>
      <c r="CDF37" s="396"/>
      <c r="CDG37" s="396"/>
      <c r="CDH37" s="396"/>
      <c r="CDI37" s="396"/>
      <c r="CDJ37" s="396"/>
      <c r="CDK37" s="396"/>
      <c r="CDL37" s="396"/>
      <c r="CDM37" s="396"/>
      <c r="CDN37" s="396"/>
      <c r="CDO37" s="396"/>
      <c r="CDP37" s="396"/>
      <c r="CDQ37" s="396"/>
      <c r="CDR37" s="396"/>
      <c r="CDS37" s="396"/>
      <c r="CDT37" s="396"/>
      <c r="CDU37" s="396"/>
      <c r="CDV37" s="396"/>
      <c r="CDW37" s="396"/>
      <c r="CDX37" s="396"/>
      <c r="CDY37" s="396"/>
      <c r="CDZ37" s="396"/>
      <c r="CEA37" s="396"/>
      <c r="CEB37" s="396"/>
      <c r="CEC37" s="396"/>
      <c r="CED37" s="396"/>
      <c r="CEE37" s="396"/>
      <c r="CEF37" s="396"/>
      <c r="CEG37" s="396"/>
      <c r="CEH37" s="396"/>
      <c r="CEI37" s="396"/>
      <c r="CEJ37" s="396"/>
      <c r="CEK37" s="396"/>
      <c r="CEL37" s="396"/>
      <c r="CEM37" s="396"/>
      <c r="CEN37" s="396"/>
      <c r="CEO37" s="396"/>
      <c r="CEP37" s="396"/>
      <c r="CEQ37" s="396"/>
      <c r="CER37" s="396"/>
      <c r="CES37" s="396"/>
      <c r="CET37" s="396"/>
      <c r="CEU37" s="396"/>
      <c r="CEV37" s="396"/>
      <c r="CEW37" s="396"/>
      <c r="CEX37" s="396"/>
      <c r="CEY37" s="396"/>
      <c r="CEZ37" s="396"/>
      <c r="CFA37" s="396"/>
      <c r="CFB37" s="396"/>
      <c r="CFC37" s="396"/>
      <c r="CFD37" s="396"/>
      <c r="CFE37" s="396"/>
      <c r="CFF37" s="396"/>
      <c r="CFG37" s="396"/>
      <c r="CFH37" s="396"/>
      <c r="CFI37" s="396"/>
      <c r="CFJ37" s="396"/>
      <c r="CFK37" s="396"/>
      <c r="CFL37" s="396"/>
      <c r="CFM37" s="396"/>
      <c r="CFN37" s="396"/>
      <c r="CFO37" s="396"/>
      <c r="CFP37" s="396"/>
      <c r="CFQ37" s="396"/>
      <c r="CFR37" s="396"/>
      <c r="CFS37" s="396"/>
      <c r="CFT37" s="396"/>
      <c r="CFU37" s="396"/>
      <c r="CFV37" s="396"/>
      <c r="CFW37" s="396"/>
      <c r="CFX37" s="396"/>
      <c r="CFY37" s="396"/>
      <c r="CFZ37" s="396"/>
      <c r="CGA37" s="396"/>
      <c r="CGB37" s="396"/>
      <c r="CGC37" s="396"/>
      <c r="CGD37" s="396"/>
      <c r="CGE37" s="396"/>
      <c r="CGF37" s="396"/>
      <c r="CGG37" s="396"/>
      <c r="CGH37" s="396"/>
      <c r="CGI37" s="396"/>
      <c r="CGJ37" s="396"/>
      <c r="CGK37" s="396"/>
      <c r="CGL37" s="396"/>
      <c r="CGM37" s="396"/>
      <c r="CGN37" s="396"/>
      <c r="CGO37" s="396"/>
      <c r="CGP37" s="396"/>
      <c r="CGQ37" s="396"/>
      <c r="CGR37" s="396"/>
      <c r="CGS37" s="396"/>
      <c r="CGT37" s="396"/>
      <c r="CGU37" s="396"/>
      <c r="CGV37" s="396"/>
      <c r="CGW37" s="396"/>
      <c r="CGX37" s="396"/>
      <c r="CGY37" s="396"/>
      <c r="CGZ37" s="396"/>
      <c r="CHA37" s="396"/>
      <c r="CHB37" s="396"/>
      <c r="CHC37" s="396"/>
      <c r="CHD37" s="396"/>
      <c r="CHE37" s="396"/>
      <c r="CHF37" s="396"/>
      <c r="CHG37" s="396"/>
      <c r="CHH37" s="396"/>
      <c r="CHI37" s="396"/>
      <c r="CHJ37" s="396"/>
      <c r="CHK37" s="396"/>
      <c r="CHL37" s="396"/>
      <c r="CHM37" s="396"/>
      <c r="CHN37" s="396"/>
      <c r="CHO37" s="396"/>
      <c r="CHP37" s="396"/>
      <c r="CHQ37" s="396"/>
      <c r="CHR37" s="396"/>
      <c r="CHS37" s="396"/>
      <c r="CHT37" s="396"/>
      <c r="CHU37" s="396"/>
      <c r="CHV37" s="396"/>
      <c r="CHW37" s="396"/>
      <c r="CHX37" s="396"/>
      <c r="CHY37" s="396"/>
      <c r="CHZ37" s="396"/>
      <c r="CIA37" s="396"/>
      <c r="CIB37" s="396"/>
      <c r="CIC37" s="396"/>
      <c r="CID37" s="396"/>
      <c r="CIE37" s="396"/>
      <c r="CIF37" s="396"/>
      <c r="CIG37" s="396"/>
      <c r="CIH37" s="396"/>
      <c r="CII37" s="396"/>
      <c r="CIJ37" s="396"/>
      <c r="CIK37" s="396"/>
      <c r="CIL37" s="396"/>
      <c r="CIM37" s="396"/>
      <c r="CIN37" s="396"/>
      <c r="CIO37" s="396"/>
      <c r="CIP37" s="396"/>
      <c r="CIQ37" s="396"/>
      <c r="CIR37" s="396"/>
      <c r="CIS37" s="396"/>
      <c r="CIT37" s="396"/>
      <c r="CIU37" s="396"/>
      <c r="CIV37" s="396"/>
      <c r="CIW37" s="396"/>
      <c r="CIX37" s="396"/>
      <c r="CIY37" s="396"/>
      <c r="CIZ37" s="396"/>
      <c r="CJA37" s="396"/>
      <c r="CJB37" s="396"/>
      <c r="CJC37" s="396"/>
      <c r="CJD37" s="396"/>
      <c r="CJE37" s="396"/>
      <c r="CJF37" s="396"/>
      <c r="CJG37" s="396"/>
      <c r="CJH37" s="396"/>
      <c r="CJI37" s="396"/>
      <c r="CJJ37" s="396"/>
      <c r="CJK37" s="396"/>
      <c r="CJL37" s="396"/>
      <c r="CJM37" s="396"/>
      <c r="CJN37" s="396"/>
      <c r="CJO37" s="396"/>
      <c r="CJP37" s="396"/>
      <c r="CJQ37" s="396"/>
      <c r="CJR37" s="396"/>
      <c r="CJS37" s="396"/>
      <c r="CJT37" s="396"/>
      <c r="CJU37" s="396"/>
      <c r="CJV37" s="396"/>
      <c r="CJW37" s="396"/>
      <c r="CJX37" s="396"/>
      <c r="CJY37" s="396"/>
      <c r="CJZ37" s="396"/>
      <c r="CKA37" s="396"/>
      <c r="CKB37" s="396"/>
      <c r="CKC37" s="396"/>
      <c r="CKD37" s="396"/>
      <c r="CKE37" s="396"/>
      <c r="CKF37" s="396"/>
      <c r="CKG37" s="396"/>
      <c r="CKH37" s="396"/>
      <c r="CKI37" s="396"/>
      <c r="CKJ37" s="396"/>
      <c r="CKK37" s="396"/>
      <c r="CKL37" s="396"/>
      <c r="CKM37" s="396"/>
      <c r="CKN37" s="396"/>
      <c r="CKO37" s="396"/>
      <c r="CKP37" s="396"/>
      <c r="CKQ37" s="396"/>
      <c r="CKR37" s="396"/>
      <c r="CKS37" s="396"/>
      <c r="CKT37" s="396"/>
      <c r="CKU37" s="396"/>
      <c r="CKV37" s="396"/>
      <c r="CKW37" s="396"/>
      <c r="CKX37" s="396"/>
      <c r="CKY37" s="396"/>
      <c r="CKZ37" s="396"/>
      <c r="CLA37" s="396"/>
      <c r="CLB37" s="396"/>
      <c r="CLC37" s="396"/>
      <c r="CLD37" s="396"/>
      <c r="CLE37" s="396"/>
      <c r="CLF37" s="396"/>
      <c r="CLG37" s="396"/>
      <c r="CLH37" s="396"/>
      <c r="CLI37" s="396"/>
      <c r="CLJ37" s="396"/>
      <c r="CLK37" s="396"/>
      <c r="CLL37" s="396"/>
      <c r="CLM37" s="396"/>
      <c r="CLN37" s="396"/>
      <c r="CLO37" s="396"/>
      <c r="CLP37" s="396"/>
      <c r="CLQ37" s="396"/>
      <c r="CLR37" s="396"/>
      <c r="CLS37" s="396"/>
      <c r="CLT37" s="396"/>
      <c r="CLU37" s="396"/>
      <c r="CLV37" s="396"/>
      <c r="CLW37" s="396"/>
      <c r="CLX37" s="396"/>
      <c r="CLY37" s="396"/>
      <c r="CLZ37" s="396"/>
      <c r="CMA37" s="396"/>
      <c r="CMB37" s="396"/>
      <c r="CMC37" s="396"/>
      <c r="CMD37" s="396"/>
      <c r="CME37" s="396"/>
      <c r="CMF37" s="396"/>
      <c r="CMG37" s="396"/>
      <c r="CMH37" s="396"/>
      <c r="CMI37" s="396"/>
      <c r="CMJ37" s="396"/>
      <c r="CMK37" s="396"/>
      <c r="CML37" s="396"/>
      <c r="CMM37" s="396"/>
      <c r="CMN37" s="396"/>
      <c r="CMO37" s="396"/>
      <c r="CMP37" s="396"/>
      <c r="CMQ37" s="396"/>
      <c r="CMR37" s="396"/>
      <c r="CMS37" s="396"/>
      <c r="CMT37" s="396"/>
      <c r="CMU37" s="396"/>
      <c r="CMV37" s="396"/>
      <c r="CMW37" s="396"/>
      <c r="CMX37" s="396"/>
      <c r="CMY37" s="396"/>
      <c r="CMZ37" s="396"/>
      <c r="CNA37" s="396"/>
      <c r="CNB37" s="396"/>
      <c r="CNC37" s="396"/>
      <c r="CND37" s="396"/>
      <c r="CNE37" s="396"/>
      <c r="CNF37" s="396"/>
      <c r="CNG37" s="396"/>
      <c r="CNH37" s="396"/>
      <c r="CNI37" s="396"/>
      <c r="CNJ37" s="396"/>
      <c r="CNK37" s="396"/>
      <c r="CNL37" s="396"/>
      <c r="CNM37" s="396"/>
      <c r="CNN37" s="396"/>
      <c r="CNO37" s="396"/>
      <c r="CNP37" s="396"/>
      <c r="CNQ37" s="396"/>
      <c r="CNR37" s="396"/>
      <c r="CNS37" s="396"/>
      <c r="CNT37" s="396"/>
      <c r="CNU37" s="396"/>
      <c r="CNV37" s="396"/>
      <c r="CNW37" s="396"/>
      <c r="CNX37" s="396"/>
      <c r="CNY37" s="396"/>
      <c r="CNZ37" s="396"/>
      <c r="COA37" s="396"/>
      <c r="COB37" s="396"/>
      <c r="COC37" s="396"/>
      <c r="COD37" s="396"/>
      <c r="COE37" s="396"/>
      <c r="COF37" s="396"/>
      <c r="COG37" s="396"/>
      <c r="COH37" s="396"/>
      <c r="COI37" s="396"/>
      <c r="COJ37" s="396"/>
      <c r="COK37" s="396"/>
      <c r="COL37" s="396"/>
      <c r="COM37" s="396"/>
      <c r="CON37" s="396"/>
      <c r="COO37" s="396"/>
      <c r="COP37" s="396"/>
      <c r="COQ37" s="396"/>
      <c r="COR37" s="396"/>
      <c r="COS37" s="396"/>
      <c r="COT37" s="396"/>
      <c r="COU37" s="396"/>
      <c r="COV37" s="396"/>
      <c r="COW37" s="396"/>
      <c r="COX37" s="396"/>
      <c r="COY37" s="396"/>
      <c r="COZ37" s="396"/>
      <c r="CPA37" s="396"/>
      <c r="CPB37" s="396"/>
      <c r="CPC37" s="396"/>
      <c r="CPD37" s="396"/>
      <c r="CPE37" s="396"/>
      <c r="CPF37" s="396"/>
      <c r="CPG37" s="396"/>
      <c r="CPH37" s="396"/>
      <c r="CPI37" s="396"/>
      <c r="CPJ37" s="396"/>
      <c r="CPK37" s="396"/>
      <c r="CPL37" s="396"/>
      <c r="CPM37" s="396"/>
      <c r="CPN37" s="396"/>
      <c r="CPO37" s="396"/>
      <c r="CPP37" s="396"/>
      <c r="CPQ37" s="396"/>
      <c r="CPR37" s="396"/>
      <c r="CPS37" s="396"/>
      <c r="CPT37" s="396"/>
      <c r="CPU37" s="396"/>
      <c r="CPV37" s="396"/>
      <c r="CPW37" s="396"/>
      <c r="CPX37" s="396"/>
      <c r="CPY37" s="396"/>
      <c r="CPZ37" s="396"/>
      <c r="CQA37" s="396"/>
      <c r="CQB37" s="396"/>
      <c r="CQC37" s="396"/>
      <c r="CQD37" s="396"/>
      <c r="CQE37" s="396"/>
      <c r="CQF37" s="396"/>
      <c r="CQG37" s="396"/>
      <c r="CQH37" s="396"/>
      <c r="CQI37" s="396"/>
      <c r="CQJ37" s="396"/>
      <c r="CQK37" s="396"/>
      <c r="CQL37" s="396"/>
      <c r="CQM37" s="396"/>
      <c r="CQN37" s="396"/>
      <c r="CQO37" s="396"/>
      <c r="CQP37" s="396"/>
      <c r="CQQ37" s="396"/>
      <c r="CQR37" s="396"/>
      <c r="CQS37" s="396"/>
      <c r="CQT37" s="396"/>
      <c r="CQU37" s="396"/>
      <c r="CQV37" s="396"/>
      <c r="CQW37" s="396"/>
      <c r="CQX37" s="396"/>
      <c r="CQY37" s="396"/>
      <c r="CQZ37" s="396"/>
      <c r="CRA37" s="396"/>
      <c r="CRB37" s="396"/>
      <c r="CRC37" s="396"/>
      <c r="CRD37" s="396"/>
      <c r="CRE37" s="396"/>
      <c r="CRF37" s="396"/>
      <c r="CRG37" s="396"/>
      <c r="CRH37" s="396"/>
      <c r="CRI37" s="396"/>
      <c r="CRJ37" s="396"/>
      <c r="CRK37" s="396"/>
      <c r="CRL37" s="396"/>
      <c r="CRM37" s="396"/>
      <c r="CRN37" s="396"/>
      <c r="CRO37" s="396"/>
      <c r="CRP37" s="396"/>
      <c r="CRQ37" s="396"/>
      <c r="CRR37" s="396"/>
      <c r="CRS37" s="396"/>
      <c r="CRT37" s="396"/>
      <c r="CRU37" s="396"/>
      <c r="CRV37" s="396"/>
      <c r="CRW37" s="396"/>
      <c r="CRX37" s="396"/>
      <c r="CRY37" s="396"/>
      <c r="CRZ37" s="396"/>
      <c r="CSA37" s="396"/>
      <c r="CSB37" s="396"/>
      <c r="CSC37" s="396"/>
      <c r="CSD37" s="396"/>
      <c r="CSE37" s="396"/>
      <c r="CSF37" s="396"/>
      <c r="CSG37" s="396"/>
      <c r="CSH37" s="396"/>
      <c r="CSI37" s="396"/>
      <c r="CSJ37" s="396"/>
      <c r="CSK37" s="396"/>
      <c r="CSL37" s="396"/>
      <c r="CSM37" s="396"/>
      <c r="CSN37" s="396"/>
      <c r="CSO37" s="396"/>
      <c r="CSP37" s="396"/>
      <c r="CSQ37" s="396"/>
      <c r="CSR37" s="396"/>
      <c r="CSS37" s="396"/>
      <c r="CST37" s="396"/>
      <c r="CSU37" s="396"/>
      <c r="CSV37" s="396"/>
      <c r="CSW37" s="396"/>
      <c r="CSX37" s="396"/>
      <c r="CSY37" s="396"/>
      <c r="CSZ37" s="396"/>
      <c r="CTA37" s="396"/>
      <c r="CTB37" s="396"/>
      <c r="CTC37" s="396"/>
      <c r="CTD37" s="396"/>
      <c r="CTE37" s="396"/>
      <c r="CTF37" s="396"/>
      <c r="CTG37" s="396"/>
      <c r="CTH37" s="396"/>
      <c r="CTI37" s="396"/>
      <c r="CTJ37" s="396"/>
      <c r="CTK37" s="396"/>
      <c r="CTL37" s="396"/>
      <c r="CTM37" s="396"/>
      <c r="CTN37" s="396"/>
      <c r="CTO37" s="396"/>
      <c r="CTP37" s="396"/>
      <c r="CTQ37" s="396"/>
      <c r="CTR37" s="396"/>
      <c r="CTS37" s="396"/>
      <c r="CTT37" s="396"/>
      <c r="CTU37" s="396"/>
      <c r="CTV37" s="396"/>
      <c r="CTW37" s="396"/>
      <c r="CTX37" s="396"/>
      <c r="CTY37" s="396"/>
      <c r="CTZ37" s="396"/>
      <c r="CUA37" s="396"/>
      <c r="CUB37" s="396"/>
      <c r="CUC37" s="396"/>
      <c r="CUD37" s="396"/>
      <c r="CUE37" s="396"/>
      <c r="CUF37" s="396"/>
      <c r="CUG37" s="396"/>
      <c r="CUH37" s="396"/>
      <c r="CUI37" s="396"/>
      <c r="CUJ37" s="396"/>
      <c r="CUK37" s="396"/>
      <c r="CUL37" s="396"/>
      <c r="CUM37" s="396"/>
      <c r="CUN37" s="396"/>
      <c r="CUO37" s="396"/>
      <c r="CUP37" s="396"/>
      <c r="CUQ37" s="396"/>
      <c r="CUR37" s="396"/>
      <c r="CUS37" s="396"/>
      <c r="CUT37" s="396"/>
      <c r="CUU37" s="396"/>
      <c r="CUV37" s="396"/>
      <c r="CUW37" s="396"/>
      <c r="CUX37" s="396"/>
      <c r="CUY37" s="396"/>
      <c r="CUZ37" s="396"/>
      <c r="CVA37" s="396"/>
      <c r="CVB37" s="396"/>
      <c r="CVC37" s="396"/>
      <c r="CVD37" s="396"/>
      <c r="CVE37" s="396"/>
      <c r="CVF37" s="396"/>
      <c r="CVG37" s="396"/>
      <c r="CVH37" s="396"/>
      <c r="CVI37" s="396"/>
      <c r="CVJ37" s="396"/>
      <c r="CVK37" s="396"/>
      <c r="CVL37" s="396"/>
      <c r="CVM37" s="396"/>
      <c r="CVN37" s="396"/>
      <c r="CVO37" s="396"/>
      <c r="CVP37" s="396"/>
      <c r="CVQ37" s="396"/>
      <c r="CVR37" s="396"/>
      <c r="CVS37" s="396"/>
      <c r="CVT37" s="396"/>
      <c r="CVU37" s="396"/>
      <c r="CVV37" s="396"/>
      <c r="CVW37" s="396"/>
      <c r="CVX37" s="396"/>
      <c r="CVY37" s="396"/>
      <c r="CVZ37" s="396"/>
      <c r="CWA37" s="396"/>
      <c r="CWB37" s="396"/>
      <c r="CWC37" s="396"/>
      <c r="CWD37" s="396"/>
      <c r="CWE37" s="396"/>
      <c r="CWF37" s="396"/>
      <c r="CWG37" s="396"/>
      <c r="CWH37" s="396"/>
      <c r="CWI37" s="396"/>
      <c r="CWJ37" s="396"/>
      <c r="CWK37" s="396"/>
      <c r="CWL37" s="396"/>
      <c r="CWM37" s="396"/>
      <c r="CWN37" s="396"/>
      <c r="CWO37" s="396"/>
      <c r="CWP37" s="396"/>
      <c r="CWQ37" s="396"/>
      <c r="CWR37" s="396"/>
      <c r="CWS37" s="396"/>
      <c r="CWT37" s="396"/>
      <c r="CWU37" s="396"/>
      <c r="CWV37" s="396"/>
      <c r="CWW37" s="396"/>
      <c r="CWX37" s="396"/>
      <c r="CWY37" s="396"/>
      <c r="CWZ37" s="396"/>
      <c r="CXA37" s="396"/>
      <c r="CXB37" s="396"/>
      <c r="CXC37" s="396"/>
      <c r="CXD37" s="396"/>
      <c r="CXE37" s="396"/>
      <c r="CXF37" s="396"/>
      <c r="CXG37" s="396"/>
      <c r="CXH37" s="396"/>
      <c r="CXI37" s="396"/>
      <c r="CXJ37" s="396"/>
      <c r="CXK37" s="396"/>
      <c r="CXL37" s="396"/>
      <c r="CXM37" s="396"/>
      <c r="CXN37" s="396"/>
      <c r="CXO37" s="396"/>
      <c r="CXP37" s="396"/>
      <c r="CXQ37" s="396"/>
      <c r="CXR37" s="396"/>
      <c r="CXS37" s="396"/>
      <c r="CXT37" s="396"/>
      <c r="CXU37" s="396"/>
      <c r="CXV37" s="396"/>
      <c r="CXW37" s="396"/>
      <c r="CXX37" s="396"/>
      <c r="CXY37" s="396"/>
      <c r="CXZ37" s="396"/>
      <c r="CYA37" s="396"/>
      <c r="CYB37" s="396"/>
      <c r="CYC37" s="396"/>
      <c r="CYD37" s="396"/>
      <c r="CYE37" s="396"/>
      <c r="CYF37" s="396"/>
      <c r="CYG37" s="396"/>
      <c r="CYH37" s="396"/>
      <c r="CYI37" s="396"/>
      <c r="CYJ37" s="396"/>
      <c r="CYK37" s="396"/>
      <c r="CYL37" s="396"/>
      <c r="CYM37" s="396"/>
      <c r="CYN37" s="396"/>
      <c r="CYO37" s="396"/>
      <c r="CYP37" s="396"/>
      <c r="CYQ37" s="396"/>
      <c r="CYR37" s="396"/>
      <c r="CYS37" s="396"/>
      <c r="CYT37" s="396"/>
      <c r="CYU37" s="396"/>
      <c r="CYV37" s="396"/>
      <c r="CYW37" s="396"/>
      <c r="CYX37" s="396"/>
      <c r="CYY37" s="396"/>
      <c r="CYZ37" s="396"/>
      <c r="CZA37" s="396"/>
      <c r="CZB37" s="396"/>
      <c r="CZC37" s="396"/>
      <c r="CZD37" s="396"/>
      <c r="CZE37" s="396"/>
      <c r="CZF37" s="396"/>
      <c r="CZG37" s="396"/>
      <c r="CZH37" s="396"/>
      <c r="CZI37" s="396"/>
      <c r="CZJ37" s="396"/>
      <c r="CZK37" s="396"/>
      <c r="CZL37" s="396"/>
      <c r="CZM37" s="396"/>
      <c r="CZN37" s="396"/>
      <c r="CZO37" s="396"/>
      <c r="CZP37" s="396"/>
      <c r="CZQ37" s="396"/>
      <c r="CZR37" s="396"/>
      <c r="CZS37" s="396"/>
      <c r="CZT37" s="396"/>
      <c r="CZU37" s="396"/>
      <c r="CZV37" s="396"/>
      <c r="CZW37" s="396"/>
      <c r="CZX37" s="396"/>
      <c r="CZY37" s="396"/>
      <c r="CZZ37" s="396"/>
      <c r="DAA37" s="396"/>
      <c r="DAB37" s="396"/>
      <c r="DAC37" s="396"/>
      <c r="DAD37" s="396"/>
      <c r="DAE37" s="396"/>
      <c r="DAF37" s="396"/>
      <c r="DAG37" s="396"/>
      <c r="DAH37" s="396"/>
      <c r="DAI37" s="396"/>
      <c r="DAJ37" s="396"/>
      <c r="DAK37" s="396"/>
      <c r="DAL37" s="396"/>
      <c r="DAM37" s="396"/>
      <c r="DAN37" s="396"/>
      <c r="DAO37" s="396"/>
      <c r="DAP37" s="396"/>
      <c r="DAQ37" s="396"/>
      <c r="DAR37" s="396"/>
      <c r="DAS37" s="396"/>
      <c r="DAT37" s="396"/>
      <c r="DAU37" s="396"/>
      <c r="DAV37" s="396"/>
      <c r="DAW37" s="396"/>
      <c r="DAX37" s="396"/>
      <c r="DAY37" s="396"/>
      <c r="DAZ37" s="396"/>
      <c r="DBA37" s="396"/>
      <c r="DBB37" s="396"/>
      <c r="DBC37" s="396"/>
      <c r="DBD37" s="396"/>
      <c r="DBE37" s="396"/>
      <c r="DBF37" s="396"/>
      <c r="DBG37" s="396"/>
      <c r="DBH37" s="396"/>
      <c r="DBI37" s="396"/>
      <c r="DBJ37" s="396"/>
      <c r="DBK37" s="396"/>
      <c r="DBL37" s="396"/>
      <c r="DBM37" s="396"/>
      <c r="DBN37" s="396"/>
      <c r="DBO37" s="396"/>
      <c r="DBP37" s="396"/>
      <c r="DBQ37" s="396"/>
      <c r="DBR37" s="396"/>
      <c r="DBS37" s="396"/>
      <c r="DBT37" s="396"/>
      <c r="DBU37" s="396"/>
      <c r="DBV37" s="396"/>
      <c r="DBW37" s="396"/>
      <c r="DBX37" s="396"/>
      <c r="DBY37" s="396"/>
      <c r="DBZ37" s="396"/>
      <c r="DCA37" s="396"/>
      <c r="DCB37" s="396"/>
      <c r="DCC37" s="396"/>
      <c r="DCD37" s="396"/>
      <c r="DCE37" s="396"/>
      <c r="DCF37" s="396"/>
      <c r="DCG37" s="396"/>
      <c r="DCH37" s="396"/>
      <c r="DCI37" s="396"/>
      <c r="DCJ37" s="396"/>
      <c r="DCK37" s="396"/>
      <c r="DCL37" s="396"/>
      <c r="DCM37" s="396"/>
      <c r="DCN37" s="396"/>
      <c r="DCO37" s="396"/>
      <c r="DCP37" s="396"/>
      <c r="DCQ37" s="396"/>
      <c r="DCR37" s="396"/>
      <c r="DCS37" s="396"/>
      <c r="DCT37" s="396"/>
      <c r="DCU37" s="396"/>
      <c r="DCV37" s="396"/>
      <c r="DCW37" s="396"/>
      <c r="DCX37" s="396"/>
      <c r="DCY37" s="396"/>
      <c r="DCZ37" s="396"/>
      <c r="DDA37" s="396"/>
      <c r="DDB37" s="396"/>
      <c r="DDC37" s="396"/>
      <c r="DDD37" s="396"/>
      <c r="DDE37" s="396"/>
      <c r="DDF37" s="396"/>
      <c r="DDG37" s="396"/>
      <c r="DDH37" s="396"/>
      <c r="DDI37" s="396"/>
      <c r="DDJ37" s="396"/>
      <c r="DDK37" s="396"/>
      <c r="DDL37" s="396"/>
      <c r="DDM37" s="396"/>
      <c r="DDN37" s="396"/>
      <c r="DDO37" s="396"/>
      <c r="DDP37" s="396"/>
      <c r="DDQ37" s="396"/>
      <c r="DDR37" s="396"/>
      <c r="DDS37" s="396"/>
      <c r="DDT37" s="396"/>
      <c r="DDU37" s="396"/>
      <c r="DDV37" s="396"/>
      <c r="DDW37" s="396"/>
      <c r="DDX37" s="396"/>
      <c r="DDY37" s="396"/>
      <c r="DDZ37" s="396"/>
      <c r="DEA37" s="396"/>
      <c r="DEB37" s="396"/>
      <c r="DEC37" s="396"/>
      <c r="DED37" s="396"/>
      <c r="DEE37" s="396"/>
      <c r="DEF37" s="396"/>
      <c r="DEG37" s="396"/>
      <c r="DEH37" s="396"/>
      <c r="DEI37" s="396"/>
      <c r="DEJ37" s="396"/>
      <c r="DEK37" s="396"/>
      <c r="DEL37" s="396"/>
      <c r="DEM37" s="396"/>
      <c r="DEN37" s="396"/>
      <c r="DEO37" s="396"/>
      <c r="DEP37" s="396"/>
      <c r="DEQ37" s="396"/>
      <c r="DER37" s="396"/>
      <c r="DES37" s="396"/>
      <c r="DET37" s="396"/>
      <c r="DEU37" s="396"/>
      <c r="DEV37" s="396"/>
      <c r="DEW37" s="396"/>
      <c r="DEX37" s="396"/>
      <c r="DEY37" s="396"/>
      <c r="DEZ37" s="396"/>
      <c r="DFA37" s="396"/>
      <c r="DFB37" s="396"/>
      <c r="DFC37" s="396"/>
      <c r="DFD37" s="396"/>
      <c r="DFE37" s="396"/>
      <c r="DFF37" s="396"/>
      <c r="DFG37" s="396"/>
      <c r="DFH37" s="396"/>
      <c r="DFI37" s="396"/>
      <c r="DFJ37" s="396"/>
      <c r="DFK37" s="396"/>
      <c r="DFL37" s="396"/>
      <c r="DFM37" s="396"/>
      <c r="DFN37" s="396"/>
      <c r="DFO37" s="396"/>
      <c r="DFP37" s="396"/>
      <c r="DFQ37" s="396"/>
      <c r="DFR37" s="396"/>
      <c r="DFS37" s="396"/>
      <c r="DFT37" s="396"/>
      <c r="DFU37" s="396"/>
      <c r="DFV37" s="396"/>
      <c r="DFW37" s="396"/>
      <c r="DFX37" s="396"/>
      <c r="DFY37" s="396"/>
      <c r="DFZ37" s="396"/>
      <c r="DGA37" s="396"/>
      <c r="DGB37" s="396"/>
      <c r="DGC37" s="396"/>
      <c r="DGD37" s="396"/>
      <c r="DGE37" s="396"/>
      <c r="DGF37" s="396"/>
      <c r="DGG37" s="396"/>
      <c r="DGH37" s="396"/>
      <c r="DGI37" s="396"/>
      <c r="DGJ37" s="396"/>
      <c r="DGK37" s="396"/>
      <c r="DGL37" s="396"/>
      <c r="DGM37" s="396"/>
      <c r="DGN37" s="396"/>
      <c r="DGO37" s="396"/>
      <c r="DGP37" s="396"/>
      <c r="DGQ37" s="396"/>
      <c r="DGR37" s="396"/>
      <c r="DGS37" s="396"/>
      <c r="DGT37" s="396"/>
      <c r="DGU37" s="396"/>
      <c r="DGV37" s="396"/>
      <c r="DGW37" s="396"/>
      <c r="DGX37" s="396"/>
      <c r="DGY37" s="396"/>
      <c r="DGZ37" s="396"/>
      <c r="DHA37" s="396"/>
      <c r="DHB37" s="396"/>
      <c r="DHC37" s="396"/>
      <c r="DHD37" s="396"/>
      <c r="DHE37" s="396"/>
      <c r="DHF37" s="396"/>
      <c r="DHG37" s="396"/>
      <c r="DHH37" s="396"/>
      <c r="DHI37" s="396"/>
      <c r="DHJ37" s="396"/>
      <c r="DHK37" s="396"/>
      <c r="DHL37" s="396"/>
      <c r="DHM37" s="396"/>
      <c r="DHN37" s="396"/>
      <c r="DHO37" s="396"/>
      <c r="DHP37" s="396"/>
      <c r="DHQ37" s="396"/>
      <c r="DHR37" s="396"/>
      <c r="DHS37" s="396"/>
      <c r="DHT37" s="396"/>
      <c r="DHU37" s="396"/>
      <c r="DHV37" s="396"/>
      <c r="DHW37" s="396"/>
      <c r="DHX37" s="396"/>
      <c r="DHY37" s="396"/>
      <c r="DHZ37" s="396"/>
      <c r="DIA37" s="396"/>
      <c r="DIB37" s="396"/>
      <c r="DIC37" s="396"/>
      <c r="DID37" s="396"/>
      <c r="DIE37" s="396"/>
      <c r="DIF37" s="396"/>
      <c r="DIG37" s="396"/>
      <c r="DIH37" s="396"/>
      <c r="DII37" s="396"/>
      <c r="DIJ37" s="396"/>
      <c r="DIK37" s="396"/>
      <c r="DIL37" s="396"/>
      <c r="DIM37" s="396"/>
      <c r="DIN37" s="396"/>
      <c r="DIO37" s="396"/>
      <c r="DIP37" s="396"/>
      <c r="DIQ37" s="396"/>
      <c r="DIR37" s="396"/>
      <c r="DIS37" s="396"/>
      <c r="DIT37" s="396"/>
      <c r="DIU37" s="396"/>
      <c r="DIV37" s="396"/>
      <c r="DIW37" s="396"/>
      <c r="DIX37" s="396"/>
      <c r="DIY37" s="396"/>
      <c r="DIZ37" s="396"/>
      <c r="DJA37" s="396"/>
      <c r="DJB37" s="396"/>
      <c r="DJC37" s="396"/>
      <c r="DJD37" s="396"/>
      <c r="DJE37" s="396"/>
      <c r="DJF37" s="396"/>
      <c r="DJG37" s="396"/>
      <c r="DJH37" s="396"/>
      <c r="DJI37" s="396"/>
      <c r="DJJ37" s="396"/>
      <c r="DJK37" s="396"/>
      <c r="DJL37" s="396"/>
      <c r="DJM37" s="396"/>
      <c r="DJN37" s="396"/>
      <c r="DJO37" s="396"/>
      <c r="DJP37" s="396"/>
      <c r="DJQ37" s="396"/>
      <c r="DJR37" s="396"/>
      <c r="DJS37" s="396"/>
      <c r="DJT37" s="396"/>
      <c r="DJU37" s="396"/>
      <c r="DJV37" s="396"/>
      <c r="DJW37" s="396"/>
      <c r="DJX37" s="396"/>
      <c r="DJY37" s="396"/>
      <c r="DJZ37" s="396"/>
      <c r="DKA37" s="396"/>
      <c r="DKB37" s="396"/>
      <c r="DKC37" s="396"/>
      <c r="DKD37" s="396"/>
      <c r="DKE37" s="396"/>
      <c r="DKF37" s="396"/>
      <c r="DKG37" s="396"/>
      <c r="DKH37" s="396"/>
      <c r="DKI37" s="396"/>
      <c r="DKJ37" s="396"/>
      <c r="DKK37" s="396"/>
      <c r="DKL37" s="396"/>
      <c r="DKM37" s="396"/>
      <c r="DKN37" s="396"/>
      <c r="DKO37" s="396"/>
      <c r="DKP37" s="396"/>
      <c r="DKQ37" s="396"/>
      <c r="DKR37" s="396"/>
      <c r="DKS37" s="396"/>
      <c r="DKT37" s="396"/>
      <c r="DKU37" s="396"/>
      <c r="DKV37" s="396"/>
      <c r="DKW37" s="396"/>
      <c r="DKX37" s="396"/>
      <c r="DKY37" s="396"/>
      <c r="DKZ37" s="396"/>
      <c r="DLA37" s="396"/>
      <c r="DLB37" s="396"/>
      <c r="DLC37" s="396"/>
      <c r="DLD37" s="396"/>
      <c r="DLE37" s="396"/>
      <c r="DLF37" s="396"/>
      <c r="DLG37" s="396"/>
      <c r="DLH37" s="396"/>
      <c r="DLI37" s="396"/>
      <c r="DLJ37" s="396"/>
      <c r="DLK37" s="396"/>
      <c r="DLL37" s="396"/>
      <c r="DLM37" s="396"/>
      <c r="DLN37" s="396"/>
      <c r="DLO37" s="396"/>
      <c r="DLP37" s="396"/>
      <c r="DLQ37" s="396"/>
      <c r="DLR37" s="396"/>
      <c r="DLS37" s="396"/>
      <c r="DLT37" s="396"/>
      <c r="DLU37" s="396"/>
      <c r="DLV37" s="396"/>
      <c r="DLW37" s="396"/>
      <c r="DLX37" s="396"/>
      <c r="DLY37" s="396"/>
      <c r="DLZ37" s="396"/>
      <c r="DMA37" s="396"/>
      <c r="DMB37" s="396"/>
      <c r="DMC37" s="396"/>
      <c r="DMD37" s="396"/>
      <c r="DME37" s="396"/>
      <c r="DMF37" s="396"/>
      <c r="DMG37" s="396"/>
      <c r="DMH37" s="396"/>
      <c r="DMI37" s="396"/>
      <c r="DMJ37" s="396"/>
      <c r="DMK37" s="396"/>
      <c r="DML37" s="396"/>
      <c r="DMM37" s="396"/>
      <c r="DMN37" s="396"/>
      <c r="DMO37" s="396"/>
      <c r="DMP37" s="396"/>
      <c r="DMQ37" s="396"/>
      <c r="DMR37" s="396"/>
      <c r="DMS37" s="396"/>
      <c r="DMT37" s="396"/>
      <c r="DMU37" s="396"/>
      <c r="DMV37" s="396"/>
      <c r="DMW37" s="396"/>
      <c r="DMX37" s="396"/>
      <c r="DMY37" s="396"/>
      <c r="DMZ37" s="396"/>
      <c r="DNA37" s="396"/>
      <c r="DNB37" s="396"/>
      <c r="DNC37" s="396"/>
      <c r="DND37" s="396"/>
      <c r="DNE37" s="396"/>
      <c r="DNF37" s="396"/>
      <c r="DNG37" s="396"/>
      <c r="DNH37" s="396"/>
      <c r="DNI37" s="396"/>
      <c r="DNJ37" s="396"/>
      <c r="DNK37" s="396"/>
      <c r="DNL37" s="396"/>
      <c r="DNM37" s="396"/>
      <c r="DNN37" s="396"/>
      <c r="DNO37" s="396"/>
      <c r="DNP37" s="396"/>
      <c r="DNQ37" s="396"/>
      <c r="DNR37" s="396"/>
      <c r="DNS37" s="396"/>
      <c r="DNT37" s="396"/>
      <c r="DNU37" s="396"/>
      <c r="DNV37" s="396"/>
      <c r="DNW37" s="396"/>
      <c r="DNX37" s="396"/>
      <c r="DNY37" s="396"/>
      <c r="DNZ37" s="396"/>
      <c r="DOA37" s="396"/>
      <c r="DOB37" s="396"/>
      <c r="DOC37" s="396"/>
      <c r="DOD37" s="396"/>
      <c r="DOE37" s="396"/>
      <c r="DOF37" s="396"/>
      <c r="DOG37" s="396"/>
      <c r="DOH37" s="396"/>
      <c r="DOI37" s="396"/>
      <c r="DOJ37" s="396"/>
      <c r="DOK37" s="396"/>
      <c r="DOL37" s="396"/>
      <c r="DOM37" s="396"/>
      <c r="DON37" s="396"/>
      <c r="DOO37" s="396"/>
      <c r="DOP37" s="396"/>
      <c r="DOQ37" s="396"/>
      <c r="DOR37" s="396"/>
      <c r="DOS37" s="396"/>
      <c r="DOT37" s="396"/>
      <c r="DOU37" s="396"/>
      <c r="DOV37" s="396"/>
      <c r="DOW37" s="396"/>
      <c r="DOX37" s="396"/>
      <c r="DOY37" s="396"/>
      <c r="DOZ37" s="396"/>
      <c r="DPA37" s="396"/>
      <c r="DPB37" s="396"/>
      <c r="DPC37" s="396"/>
      <c r="DPD37" s="396"/>
      <c r="DPE37" s="396"/>
      <c r="DPF37" s="396"/>
      <c r="DPG37" s="396"/>
      <c r="DPH37" s="396"/>
      <c r="DPI37" s="396"/>
      <c r="DPJ37" s="396"/>
      <c r="DPK37" s="396"/>
      <c r="DPL37" s="396"/>
      <c r="DPM37" s="396"/>
      <c r="DPN37" s="396"/>
      <c r="DPO37" s="396"/>
      <c r="DPP37" s="396"/>
      <c r="DPQ37" s="396"/>
      <c r="DPR37" s="396"/>
      <c r="DPS37" s="396"/>
      <c r="DPT37" s="396"/>
      <c r="DPU37" s="396"/>
      <c r="DPV37" s="396"/>
      <c r="DPW37" s="396"/>
      <c r="DPX37" s="396"/>
      <c r="DPY37" s="396"/>
      <c r="DPZ37" s="396"/>
      <c r="DQA37" s="396"/>
      <c r="DQB37" s="396"/>
      <c r="DQC37" s="396"/>
      <c r="DQD37" s="396"/>
      <c r="DQE37" s="396"/>
      <c r="DQF37" s="396"/>
      <c r="DQG37" s="396"/>
      <c r="DQH37" s="396"/>
      <c r="DQI37" s="396"/>
      <c r="DQJ37" s="396"/>
      <c r="DQK37" s="396"/>
      <c r="DQL37" s="396"/>
      <c r="DQM37" s="396"/>
      <c r="DQN37" s="396"/>
      <c r="DQO37" s="396"/>
      <c r="DQP37" s="396"/>
      <c r="DQQ37" s="396"/>
      <c r="DQR37" s="396"/>
      <c r="DQS37" s="396"/>
      <c r="DQT37" s="396"/>
      <c r="DQU37" s="396"/>
      <c r="DQV37" s="396"/>
      <c r="DQW37" s="396"/>
      <c r="DQX37" s="396"/>
      <c r="DQY37" s="396"/>
      <c r="DQZ37" s="396"/>
      <c r="DRA37" s="396"/>
      <c r="DRB37" s="396"/>
      <c r="DRC37" s="396"/>
      <c r="DRD37" s="396"/>
      <c r="DRE37" s="396"/>
      <c r="DRF37" s="396"/>
      <c r="DRG37" s="396"/>
      <c r="DRH37" s="396"/>
      <c r="DRI37" s="396"/>
      <c r="DRJ37" s="396"/>
      <c r="DRK37" s="396"/>
      <c r="DRL37" s="396"/>
      <c r="DRM37" s="396"/>
      <c r="DRN37" s="396"/>
      <c r="DRO37" s="396"/>
      <c r="DRP37" s="396"/>
      <c r="DRQ37" s="396"/>
      <c r="DRR37" s="396"/>
      <c r="DRS37" s="396"/>
      <c r="DRT37" s="396"/>
      <c r="DRU37" s="396"/>
      <c r="DRV37" s="396"/>
      <c r="DRW37" s="396"/>
      <c r="DRX37" s="396"/>
      <c r="DRY37" s="396"/>
      <c r="DRZ37" s="396"/>
      <c r="DSA37" s="396"/>
      <c r="DSB37" s="396"/>
      <c r="DSC37" s="396"/>
      <c r="DSD37" s="396"/>
      <c r="DSE37" s="396"/>
      <c r="DSF37" s="396"/>
      <c r="DSG37" s="396"/>
      <c r="DSH37" s="396"/>
      <c r="DSI37" s="396"/>
      <c r="DSJ37" s="396"/>
      <c r="DSK37" s="396"/>
      <c r="DSL37" s="396"/>
      <c r="DSM37" s="396"/>
      <c r="DSN37" s="396"/>
      <c r="DSO37" s="396"/>
      <c r="DSP37" s="396"/>
      <c r="DSQ37" s="396"/>
      <c r="DSR37" s="396"/>
      <c r="DSS37" s="396"/>
      <c r="DST37" s="396"/>
      <c r="DSU37" s="396"/>
      <c r="DSV37" s="396"/>
      <c r="DSW37" s="396"/>
      <c r="DSX37" s="396"/>
      <c r="DSY37" s="396"/>
      <c r="DSZ37" s="396"/>
      <c r="DTA37" s="396"/>
      <c r="DTB37" s="396"/>
      <c r="DTC37" s="396"/>
      <c r="DTD37" s="396"/>
      <c r="DTE37" s="396"/>
      <c r="DTF37" s="396"/>
      <c r="DTG37" s="396"/>
      <c r="DTH37" s="396"/>
      <c r="DTI37" s="396"/>
      <c r="DTJ37" s="396"/>
      <c r="DTK37" s="396"/>
      <c r="DTL37" s="396"/>
      <c r="DTM37" s="396"/>
      <c r="DTN37" s="396"/>
      <c r="DTO37" s="396"/>
      <c r="DTP37" s="396"/>
      <c r="DTQ37" s="396"/>
      <c r="DTR37" s="396"/>
      <c r="DTS37" s="396"/>
      <c r="DTT37" s="396"/>
      <c r="DTU37" s="396"/>
      <c r="DTV37" s="396"/>
      <c r="DTW37" s="396"/>
      <c r="DTX37" s="396"/>
      <c r="DTY37" s="396"/>
      <c r="DTZ37" s="396"/>
      <c r="DUA37" s="396"/>
      <c r="DUB37" s="396"/>
      <c r="DUC37" s="396"/>
      <c r="DUD37" s="396"/>
      <c r="DUE37" s="396"/>
      <c r="DUF37" s="396"/>
      <c r="DUG37" s="396"/>
      <c r="DUH37" s="396"/>
      <c r="DUI37" s="396"/>
      <c r="DUJ37" s="396"/>
      <c r="DUK37" s="396"/>
      <c r="DUL37" s="396"/>
      <c r="DUM37" s="396"/>
      <c r="DUN37" s="396"/>
      <c r="DUO37" s="396"/>
      <c r="DUP37" s="396"/>
      <c r="DUQ37" s="396"/>
      <c r="DUR37" s="396"/>
      <c r="DUS37" s="396"/>
      <c r="DUT37" s="396"/>
      <c r="DUU37" s="396"/>
      <c r="DUV37" s="396"/>
      <c r="DUW37" s="396"/>
      <c r="DUX37" s="396"/>
      <c r="DUY37" s="396"/>
      <c r="DUZ37" s="396"/>
      <c r="DVA37" s="396"/>
      <c r="DVB37" s="396"/>
      <c r="DVC37" s="396"/>
      <c r="DVD37" s="396"/>
      <c r="DVE37" s="396"/>
      <c r="DVF37" s="396"/>
      <c r="DVG37" s="396"/>
      <c r="DVH37" s="396"/>
      <c r="DVI37" s="396"/>
      <c r="DVJ37" s="396"/>
      <c r="DVK37" s="396"/>
      <c r="DVL37" s="396"/>
      <c r="DVM37" s="396"/>
      <c r="DVN37" s="396"/>
      <c r="DVO37" s="396"/>
      <c r="DVP37" s="396"/>
      <c r="DVQ37" s="396"/>
      <c r="DVR37" s="396"/>
      <c r="DVS37" s="396"/>
      <c r="DVT37" s="396"/>
      <c r="DVU37" s="396"/>
      <c r="DVV37" s="396"/>
      <c r="DVW37" s="396"/>
      <c r="DVX37" s="396"/>
      <c r="DVY37" s="396"/>
      <c r="DVZ37" s="396"/>
      <c r="DWA37" s="396"/>
      <c r="DWB37" s="396"/>
      <c r="DWC37" s="396"/>
      <c r="DWD37" s="396"/>
      <c r="DWE37" s="396"/>
      <c r="DWF37" s="396"/>
      <c r="DWG37" s="396"/>
      <c r="DWH37" s="396"/>
      <c r="DWI37" s="396"/>
      <c r="DWJ37" s="396"/>
      <c r="DWK37" s="396"/>
      <c r="DWL37" s="396"/>
      <c r="DWM37" s="396"/>
      <c r="DWN37" s="396"/>
      <c r="DWO37" s="396"/>
      <c r="DWP37" s="396"/>
      <c r="DWQ37" s="396"/>
      <c r="DWR37" s="396"/>
      <c r="DWS37" s="396"/>
      <c r="DWT37" s="396"/>
      <c r="DWU37" s="396"/>
      <c r="DWV37" s="396"/>
      <c r="DWW37" s="396"/>
      <c r="DWX37" s="396"/>
      <c r="DWY37" s="396"/>
      <c r="DWZ37" s="396"/>
      <c r="DXA37" s="396"/>
      <c r="DXB37" s="396"/>
      <c r="DXC37" s="396"/>
      <c r="DXD37" s="396"/>
      <c r="DXE37" s="396"/>
      <c r="DXF37" s="396"/>
      <c r="DXG37" s="396"/>
      <c r="DXH37" s="396"/>
      <c r="DXI37" s="396"/>
      <c r="DXJ37" s="396"/>
      <c r="DXK37" s="396"/>
      <c r="DXL37" s="396"/>
      <c r="DXM37" s="396"/>
      <c r="DXN37" s="396"/>
      <c r="DXO37" s="396"/>
      <c r="DXP37" s="396"/>
      <c r="DXQ37" s="396"/>
      <c r="DXR37" s="396"/>
      <c r="DXS37" s="396"/>
      <c r="DXT37" s="396"/>
      <c r="DXU37" s="396"/>
      <c r="DXV37" s="396"/>
      <c r="DXW37" s="396"/>
      <c r="DXX37" s="396"/>
      <c r="DXY37" s="396"/>
      <c r="DXZ37" s="396"/>
      <c r="DYA37" s="396"/>
      <c r="DYB37" s="396"/>
      <c r="DYC37" s="396"/>
      <c r="DYD37" s="396"/>
      <c r="DYE37" s="396"/>
      <c r="DYF37" s="396"/>
      <c r="DYG37" s="396"/>
      <c r="DYH37" s="396"/>
      <c r="DYI37" s="396"/>
      <c r="DYJ37" s="396"/>
      <c r="DYK37" s="396"/>
      <c r="DYL37" s="396"/>
      <c r="DYM37" s="396"/>
      <c r="DYN37" s="396"/>
      <c r="DYO37" s="396"/>
      <c r="DYP37" s="396"/>
      <c r="DYQ37" s="396"/>
      <c r="DYR37" s="396"/>
      <c r="DYS37" s="396"/>
      <c r="DYT37" s="396"/>
      <c r="DYU37" s="396"/>
      <c r="DYV37" s="396"/>
      <c r="DYW37" s="396"/>
      <c r="DYX37" s="396"/>
      <c r="DYY37" s="396"/>
      <c r="DYZ37" s="396"/>
      <c r="DZA37" s="396"/>
      <c r="DZB37" s="396"/>
      <c r="DZC37" s="396"/>
      <c r="DZD37" s="396"/>
      <c r="DZE37" s="396"/>
      <c r="DZF37" s="396"/>
      <c r="DZG37" s="396"/>
      <c r="DZH37" s="396"/>
      <c r="DZI37" s="396"/>
      <c r="DZJ37" s="396"/>
      <c r="DZK37" s="396"/>
      <c r="DZL37" s="396"/>
      <c r="DZM37" s="396"/>
      <c r="DZN37" s="396"/>
      <c r="DZO37" s="396"/>
      <c r="DZP37" s="396"/>
      <c r="DZQ37" s="396"/>
      <c r="DZR37" s="396"/>
      <c r="DZS37" s="396"/>
      <c r="DZT37" s="396"/>
      <c r="DZU37" s="396"/>
      <c r="DZV37" s="396"/>
      <c r="DZW37" s="396"/>
      <c r="DZX37" s="396"/>
      <c r="DZY37" s="396"/>
      <c r="DZZ37" s="396"/>
      <c r="EAA37" s="396"/>
      <c r="EAB37" s="396"/>
      <c r="EAC37" s="396"/>
      <c r="EAD37" s="396"/>
      <c r="EAE37" s="396"/>
      <c r="EAF37" s="396"/>
      <c r="EAG37" s="396"/>
      <c r="EAH37" s="396"/>
      <c r="EAI37" s="396"/>
      <c r="EAJ37" s="396"/>
      <c r="EAK37" s="396"/>
      <c r="EAL37" s="396"/>
      <c r="EAM37" s="396"/>
      <c r="EAN37" s="396"/>
      <c r="EAO37" s="396"/>
      <c r="EAP37" s="396"/>
      <c r="EAQ37" s="396"/>
      <c r="EAR37" s="396"/>
      <c r="EAS37" s="396"/>
      <c r="EAT37" s="396"/>
      <c r="EAU37" s="396"/>
      <c r="EAV37" s="396"/>
      <c r="EAW37" s="396"/>
      <c r="EAX37" s="396"/>
      <c r="EAY37" s="396"/>
      <c r="EAZ37" s="396"/>
      <c r="EBA37" s="396"/>
      <c r="EBB37" s="396"/>
      <c r="EBC37" s="396"/>
      <c r="EBD37" s="396"/>
      <c r="EBE37" s="396"/>
      <c r="EBF37" s="396"/>
      <c r="EBG37" s="396"/>
      <c r="EBH37" s="396"/>
      <c r="EBI37" s="396"/>
      <c r="EBJ37" s="396"/>
      <c r="EBK37" s="396"/>
      <c r="EBL37" s="396"/>
      <c r="EBM37" s="396"/>
      <c r="EBN37" s="396"/>
      <c r="EBO37" s="396"/>
      <c r="EBP37" s="396"/>
      <c r="EBQ37" s="396"/>
      <c r="EBR37" s="396"/>
      <c r="EBS37" s="396"/>
      <c r="EBT37" s="396"/>
      <c r="EBU37" s="396"/>
      <c r="EBV37" s="396"/>
      <c r="EBW37" s="396"/>
      <c r="EBX37" s="396"/>
      <c r="EBY37" s="396"/>
      <c r="EBZ37" s="396"/>
      <c r="ECA37" s="396"/>
      <c r="ECB37" s="396"/>
      <c r="ECC37" s="396"/>
      <c r="ECD37" s="396"/>
      <c r="ECE37" s="396"/>
      <c r="ECF37" s="396"/>
      <c r="ECG37" s="396"/>
      <c r="ECH37" s="396"/>
      <c r="ECI37" s="396"/>
      <c r="ECJ37" s="396"/>
      <c r="ECK37" s="396"/>
      <c r="ECL37" s="396"/>
      <c r="ECM37" s="396"/>
      <c r="ECN37" s="396"/>
      <c r="ECO37" s="396"/>
      <c r="ECP37" s="396"/>
      <c r="ECQ37" s="396"/>
      <c r="ECR37" s="396"/>
      <c r="ECS37" s="396"/>
      <c r="ECT37" s="396"/>
      <c r="ECU37" s="396"/>
      <c r="ECV37" s="396"/>
      <c r="ECW37" s="396"/>
      <c r="ECX37" s="396"/>
      <c r="ECY37" s="396"/>
      <c r="ECZ37" s="396"/>
      <c r="EDA37" s="396"/>
      <c r="EDB37" s="396"/>
      <c r="EDC37" s="396"/>
      <c r="EDD37" s="396"/>
      <c r="EDE37" s="396"/>
      <c r="EDF37" s="396"/>
      <c r="EDG37" s="396"/>
      <c r="EDH37" s="396"/>
      <c r="EDI37" s="396"/>
      <c r="EDJ37" s="396"/>
      <c r="EDK37" s="396"/>
      <c r="EDL37" s="396"/>
      <c r="EDM37" s="396"/>
      <c r="EDN37" s="396"/>
      <c r="EDO37" s="396"/>
      <c r="EDP37" s="396"/>
      <c r="EDQ37" s="396"/>
      <c r="EDR37" s="396"/>
      <c r="EDS37" s="396"/>
      <c r="EDT37" s="396"/>
      <c r="EDU37" s="396"/>
      <c r="EDV37" s="396"/>
      <c r="EDW37" s="396"/>
      <c r="EDX37" s="396"/>
      <c r="EDY37" s="396"/>
      <c r="EDZ37" s="396"/>
      <c r="EEA37" s="396"/>
      <c r="EEB37" s="396"/>
      <c r="EEC37" s="396"/>
      <c r="EED37" s="396"/>
      <c r="EEE37" s="396"/>
      <c r="EEF37" s="396"/>
      <c r="EEG37" s="396"/>
      <c r="EEH37" s="396"/>
      <c r="EEI37" s="396"/>
      <c r="EEJ37" s="396"/>
      <c r="EEK37" s="396"/>
      <c r="EEL37" s="396"/>
      <c r="EEM37" s="396"/>
      <c r="EEN37" s="396"/>
      <c r="EEO37" s="396"/>
      <c r="EEP37" s="396"/>
      <c r="EEQ37" s="396"/>
      <c r="EER37" s="396"/>
      <c r="EES37" s="396"/>
      <c r="EET37" s="396"/>
      <c r="EEU37" s="396"/>
      <c r="EEV37" s="396"/>
      <c r="EEW37" s="396"/>
      <c r="EEX37" s="396"/>
      <c r="EEY37" s="396"/>
      <c r="EEZ37" s="396"/>
      <c r="EFA37" s="396"/>
      <c r="EFB37" s="396"/>
      <c r="EFC37" s="396"/>
      <c r="EFD37" s="396"/>
      <c r="EFE37" s="396"/>
      <c r="EFF37" s="396"/>
      <c r="EFG37" s="396"/>
      <c r="EFH37" s="396"/>
      <c r="EFI37" s="396"/>
      <c r="EFJ37" s="396"/>
      <c r="EFK37" s="396"/>
      <c r="EFL37" s="396"/>
      <c r="EFM37" s="396"/>
      <c r="EFN37" s="396"/>
      <c r="EFO37" s="396"/>
      <c r="EFP37" s="396"/>
      <c r="EFQ37" s="396"/>
      <c r="EFR37" s="396"/>
      <c r="EFS37" s="396"/>
      <c r="EFT37" s="396"/>
      <c r="EFU37" s="396"/>
      <c r="EFV37" s="396"/>
      <c r="EFW37" s="396"/>
      <c r="EFX37" s="396"/>
      <c r="EFY37" s="396"/>
      <c r="EFZ37" s="396"/>
      <c r="EGA37" s="396"/>
      <c r="EGB37" s="396"/>
      <c r="EGC37" s="396"/>
      <c r="EGD37" s="396"/>
      <c r="EGE37" s="396"/>
      <c r="EGF37" s="396"/>
      <c r="EGG37" s="396"/>
      <c r="EGH37" s="396"/>
      <c r="EGI37" s="396"/>
      <c r="EGJ37" s="396"/>
      <c r="EGK37" s="396"/>
      <c r="EGL37" s="396"/>
      <c r="EGM37" s="396"/>
      <c r="EGN37" s="396"/>
      <c r="EGO37" s="396"/>
      <c r="EGP37" s="396"/>
      <c r="EGQ37" s="396"/>
      <c r="EGR37" s="396"/>
      <c r="EGS37" s="396"/>
      <c r="EGT37" s="396"/>
      <c r="EGU37" s="396"/>
      <c r="EGV37" s="396"/>
      <c r="EGW37" s="396"/>
      <c r="EGX37" s="396"/>
      <c r="EGY37" s="396"/>
      <c r="EGZ37" s="396"/>
      <c r="EHA37" s="396"/>
      <c r="EHB37" s="396"/>
      <c r="EHC37" s="396"/>
      <c r="EHD37" s="396"/>
      <c r="EHE37" s="396"/>
      <c r="EHF37" s="396"/>
      <c r="EHG37" s="396"/>
      <c r="EHH37" s="396"/>
      <c r="EHI37" s="396"/>
      <c r="EHJ37" s="396"/>
      <c r="EHK37" s="396"/>
      <c r="EHL37" s="396"/>
      <c r="EHM37" s="396"/>
      <c r="EHN37" s="396"/>
      <c r="EHO37" s="396"/>
      <c r="EHP37" s="396"/>
      <c r="EHQ37" s="396"/>
      <c r="EHR37" s="396"/>
      <c r="EHS37" s="396"/>
      <c r="EHT37" s="396"/>
      <c r="EHU37" s="396"/>
      <c r="EHV37" s="396"/>
      <c r="EHW37" s="396"/>
      <c r="EHX37" s="396"/>
      <c r="EHY37" s="396"/>
      <c r="EHZ37" s="396"/>
      <c r="EIA37" s="396"/>
      <c r="EIB37" s="396"/>
      <c r="EIC37" s="396"/>
      <c r="EID37" s="396"/>
      <c r="EIE37" s="396"/>
      <c r="EIF37" s="396"/>
      <c r="EIG37" s="396"/>
      <c r="EIH37" s="396"/>
      <c r="EII37" s="396"/>
      <c r="EIJ37" s="396"/>
      <c r="EIK37" s="396"/>
      <c r="EIL37" s="396"/>
      <c r="EIM37" s="396"/>
      <c r="EIN37" s="396"/>
      <c r="EIO37" s="396"/>
      <c r="EIP37" s="396"/>
      <c r="EIQ37" s="396"/>
      <c r="EIR37" s="396"/>
      <c r="EIS37" s="396"/>
      <c r="EIT37" s="396"/>
      <c r="EIU37" s="396"/>
      <c r="EIV37" s="396"/>
      <c r="EIW37" s="396"/>
      <c r="EIX37" s="396"/>
      <c r="EIY37" s="396"/>
      <c r="EIZ37" s="396"/>
      <c r="EJA37" s="396"/>
      <c r="EJB37" s="396"/>
      <c r="EJC37" s="396"/>
      <c r="EJD37" s="396"/>
      <c r="EJE37" s="396"/>
      <c r="EJF37" s="396"/>
      <c r="EJG37" s="396"/>
      <c r="EJH37" s="396"/>
      <c r="EJI37" s="396"/>
      <c r="EJJ37" s="396"/>
      <c r="EJK37" s="396"/>
      <c r="EJL37" s="396"/>
      <c r="EJM37" s="396"/>
      <c r="EJN37" s="396"/>
      <c r="EJO37" s="396"/>
      <c r="EJP37" s="396"/>
      <c r="EJQ37" s="396"/>
      <c r="EJR37" s="396"/>
      <c r="EJS37" s="396"/>
      <c r="EJT37" s="396"/>
      <c r="EJU37" s="396"/>
      <c r="EJV37" s="396"/>
      <c r="EJW37" s="396"/>
      <c r="EJX37" s="396"/>
      <c r="EJY37" s="396"/>
      <c r="EJZ37" s="396"/>
      <c r="EKA37" s="396"/>
      <c r="EKB37" s="396"/>
      <c r="EKC37" s="396"/>
      <c r="EKD37" s="396"/>
      <c r="EKE37" s="396"/>
      <c r="EKF37" s="396"/>
      <c r="EKG37" s="396"/>
      <c r="EKH37" s="396"/>
      <c r="EKI37" s="396"/>
      <c r="EKJ37" s="396"/>
      <c r="EKK37" s="396"/>
      <c r="EKL37" s="396"/>
      <c r="EKM37" s="396"/>
      <c r="EKN37" s="396"/>
      <c r="EKO37" s="396"/>
      <c r="EKP37" s="396"/>
      <c r="EKQ37" s="396"/>
      <c r="EKR37" s="396"/>
      <c r="EKS37" s="396"/>
      <c r="EKT37" s="396"/>
      <c r="EKU37" s="396"/>
      <c r="EKV37" s="396"/>
      <c r="EKW37" s="396"/>
      <c r="EKX37" s="396"/>
      <c r="EKY37" s="396"/>
      <c r="EKZ37" s="396"/>
      <c r="ELA37" s="396"/>
      <c r="ELB37" s="396"/>
      <c r="ELC37" s="396"/>
      <c r="ELD37" s="396"/>
      <c r="ELE37" s="396"/>
      <c r="ELF37" s="396"/>
      <c r="ELG37" s="396"/>
      <c r="ELH37" s="396"/>
      <c r="ELI37" s="396"/>
      <c r="ELJ37" s="396"/>
      <c r="ELK37" s="396"/>
      <c r="ELL37" s="396"/>
      <c r="ELM37" s="396"/>
      <c r="ELN37" s="396"/>
      <c r="ELO37" s="396"/>
      <c r="ELP37" s="396"/>
      <c r="ELQ37" s="396"/>
      <c r="ELR37" s="396"/>
      <c r="ELS37" s="396"/>
      <c r="ELT37" s="396"/>
      <c r="ELU37" s="396"/>
      <c r="ELV37" s="396"/>
      <c r="ELW37" s="396"/>
      <c r="ELX37" s="396"/>
      <c r="ELY37" s="396"/>
      <c r="ELZ37" s="396"/>
      <c r="EMA37" s="396"/>
      <c r="EMB37" s="396"/>
      <c r="EMC37" s="396"/>
      <c r="EMD37" s="396"/>
      <c r="EME37" s="396"/>
      <c r="EMF37" s="396"/>
      <c r="EMG37" s="396"/>
      <c r="EMH37" s="396"/>
      <c r="EMI37" s="396"/>
      <c r="EMJ37" s="396"/>
      <c r="EMK37" s="396"/>
      <c r="EML37" s="396"/>
      <c r="EMM37" s="396"/>
      <c r="EMN37" s="396"/>
      <c r="EMO37" s="396"/>
      <c r="EMP37" s="396"/>
      <c r="EMQ37" s="396"/>
      <c r="EMR37" s="396"/>
      <c r="EMS37" s="396"/>
      <c r="EMT37" s="396"/>
      <c r="EMU37" s="396"/>
      <c r="EMV37" s="396"/>
      <c r="EMW37" s="396"/>
      <c r="EMX37" s="396"/>
      <c r="EMY37" s="396"/>
      <c r="EMZ37" s="396"/>
      <c r="ENA37" s="396"/>
      <c r="ENB37" s="396"/>
      <c r="ENC37" s="396"/>
      <c r="END37" s="396"/>
      <c r="ENE37" s="396"/>
      <c r="ENF37" s="396"/>
      <c r="ENG37" s="396"/>
      <c r="ENH37" s="396"/>
      <c r="ENI37" s="396"/>
      <c r="ENJ37" s="396"/>
      <c r="ENK37" s="396"/>
      <c r="ENL37" s="396"/>
      <c r="ENM37" s="396"/>
      <c r="ENN37" s="396"/>
      <c r="ENO37" s="396"/>
      <c r="ENP37" s="396"/>
      <c r="ENQ37" s="396"/>
      <c r="ENR37" s="396"/>
      <c r="ENS37" s="396"/>
      <c r="ENT37" s="396"/>
      <c r="ENU37" s="396"/>
      <c r="ENV37" s="396"/>
      <c r="ENW37" s="396"/>
      <c r="ENX37" s="396"/>
      <c r="ENY37" s="396"/>
      <c r="ENZ37" s="396"/>
      <c r="EOA37" s="396"/>
      <c r="EOB37" s="396"/>
      <c r="EOC37" s="396"/>
      <c r="EOD37" s="396"/>
      <c r="EOE37" s="396"/>
      <c r="EOF37" s="396"/>
      <c r="EOG37" s="396"/>
      <c r="EOH37" s="396"/>
      <c r="EOI37" s="396"/>
      <c r="EOJ37" s="396"/>
      <c r="EOK37" s="396"/>
      <c r="EOL37" s="396"/>
      <c r="EOM37" s="396"/>
      <c r="EON37" s="396"/>
      <c r="EOO37" s="396"/>
      <c r="EOP37" s="396"/>
      <c r="EOQ37" s="396"/>
      <c r="EOR37" s="396"/>
      <c r="EOS37" s="396"/>
      <c r="EOT37" s="396"/>
      <c r="EOU37" s="396"/>
      <c r="EOV37" s="396"/>
      <c r="EOW37" s="396"/>
      <c r="EOX37" s="396"/>
      <c r="EOY37" s="396"/>
      <c r="EOZ37" s="396"/>
      <c r="EPA37" s="396"/>
      <c r="EPB37" s="396"/>
      <c r="EPC37" s="396"/>
      <c r="EPD37" s="396"/>
      <c r="EPE37" s="396"/>
      <c r="EPF37" s="396"/>
      <c r="EPG37" s="396"/>
      <c r="EPH37" s="396"/>
      <c r="EPI37" s="396"/>
      <c r="EPJ37" s="396"/>
      <c r="EPK37" s="396"/>
      <c r="EPL37" s="396"/>
      <c r="EPM37" s="396"/>
      <c r="EPN37" s="396"/>
      <c r="EPO37" s="396"/>
      <c r="EPP37" s="396"/>
      <c r="EPQ37" s="396"/>
      <c r="EPR37" s="396"/>
      <c r="EPS37" s="396"/>
      <c r="EPT37" s="396"/>
      <c r="EPU37" s="396"/>
      <c r="EPV37" s="396"/>
      <c r="EPW37" s="396"/>
      <c r="EPX37" s="396"/>
      <c r="EPY37" s="396"/>
      <c r="EPZ37" s="396"/>
      <c r="EQA37" s="396"/>
      <c r="EQB37" s="396"/>
      <c r="EQC37" s="396"/>
      <c r="EQD37" s="396"/>
      <c r="EQE37" s="396"/>
      <c r="EQF37" s="396"/>
      <c r="EQG37" s="396"/>
      <c r="EQH37" s="396"/>
      <c r="EQI37" s="396"/>
      <c r="EQJ37" s="396"/>
      <c r="EQK37" s="396"/>
      <c r="EQL37" s="396"/>
      <c r="EQM37" s="396"/>
      <c r="EQN37" s="396"/>
      <c r="EQO37" s="396"/>
      <c r="EQP37" s="396"/>
      <c r="EQQ37" s="396"/>
      <c r="EQR37" s="396"/>
      <c r="EQS37" s="396"/>
      <c r="EQT37" s="396"/>
      <c r="EQU37" s="396"/>
      <c r="EQV37" s="396"/>
      <c r="EQW37" s="396"/>
      <c r="EQX37" s="396"/>
      <c r="EQY37" s="396"/>
      <c r="EQZ37" s="396"/>
      <c r="ERA37" s="396"/>
      <c r="ERB37" s="396"/>
      <c r="ERC37" s="396"/>
      <c r="ERD37" s="396"/>
      <c r="ERE37" s="396"/>
      <c r="ERF37" s="396"/>
      <c r="ERG37" s="396"/>
      <c r="ERH37" s="396"/>
      <c r="ERI37" s="396"/>
      <c r="ERJ37" s="396"/>
      <c r="ERK37" s="396"/>
      <c r="ERL37" s="396"/>
      <c r="ERM37" s="396"/>
      <c r="ERN37" s="396"/>
      <c r="ERO37" s="396"/>
      <c r="ERP37" s="396"/>
      <c r="ERQ37" s="396"/>
      <c r="ERR37" s="396"/>
      <c r="ERS37" s="396"/>
      <c r="ERT37" s="396"/>
      <c r="ERU37" s="396"/>
      <c r="ERV37" s="396"/>
      <c r="ERW37" s="396"/>
      <c r="ERX37" s="396"/>
      <c r="ERY37" s="396"/>
      <c r="ERZ37" s="396"/>
      <c r="ESA37" s="396"/>
      <c r="ESB37" s="396"/>
      <c r="ESC37" s="396"/>
      <c r="ESD37" s="396"/>
      <c r="ESE37" s="396"/>
      <c r="ESF37" s="396"/>
      <c r="ESG37" s="396"/>
      <c r="ESH37" s="396"/>
      <c r="ESI37" s="396"/>
      <c r="ESJ37" s="396"/>
      <c r="ESK37" s="396"/>
      <c r="ESL37" s="396"/>
      <c r="ESM37" s="396"/>
      <c r="ESN37" s="396"/>
      <c r="ESO37" s="396"/>
      <c r="ESP37" s="396"/>
      <c r="ESQ37" s="396"/>
      <c r="ESR37" s="396"/>
      <c r="ESS37" s="396"/>
      <c r="EST37" s="396"/>
      <c r="ESU37" s="396"/>
      <c r="ESV37" s="396"/>
      <c r="ESW37" s="396"/>
      <c r="ESX37" s="396"/>
      <c r="ESY37" s="396"/>
      <c r="ESZ37" s="396"/>
      <c r="ETA37" s="396"/>
      <c r="ETB37" s="396"/>
      <c r="ETC37" s="396"/>
      <c r="ETD37" s="396"/>
      <c r="ETE37" s="396"/>
      <c r="ETF37" s="396"/>
      <c r="ETG37" s="396"/>
      <c r="ETH37" s="396"/>
      <c r="ETI37" s="396"/>
      <c r="ETJ37" s="396"/>
      <c r="ETK37" s="396"/>
      <c r="ETL37" s="396"/>
      <c r="ETM37" s="396"/>
      <c r="ETN37" s="396"/>
      <c r="ETO37" s="396"/>
      <c r="ETP37" s="396"/>
      <c r="ETQ37" s="396"/>
      <c r="ETR37" s="396"/>
      <c r="ETS37" s="396"/>
      <c r="ETT37" s="396"/>
      <c r="ETU37" s="396"/>
      <c r="ETV37" s="396"/>
      <c r="ETW37" s="396"/>
      <c r="ETX37" s="396"/>
      <c r="ETY37" s="396"/>
      <c r="ETZ37" s="396"/>
      <c r="EUA37" s="396"/>
      <c r="EUB37" s="396"/>
      <c r="EUC37" s="396"/>
      <c r="EUD37" s="396"/>
      <c r="EUE37" s="396"/>
      <c r="EUF37" s="396"/>
      <c r="EUG37" s="396"/>
      <c r="EUH37" s="396"/>
      <c r="EUI37" s="396"/>
      <c r="EUJ37" s="396"/>
      <c r="EUK37" s="396"/>
      <c r="EUL37" s="396"/>
      <c r="EUM37" s="396"/>
      <c r="EUN37" s="396"/>
      <c r="EUO37" s="396"/>
      <c r="EUP37" s="396"/>
      <c r="EUQ37" s="396"/>
      <c r="EUR37" s="396"/>
      <c r="EUS37" s="396"/>
      <c r="EUT37" s="396"/>
      <c r="EUU37" s="396"/>
      <c r="EUV37" s="396"/>
      <c r="EUW37" s="396"/>
      <c r="EUX37" s="396"/>
      <c r="EUY37" s="396"/>
      <c r="EUZ37" s="396"/>
      <c r="EVA37" s="396"/>
      <c r="EVB37" s="396"/>
      <c r="EVC37" s="396"/>
      <c r="EVD37" s="396"/>
      <c r="EVE37" s="396"/>
      <c r="EVF37" s="396"/>
      <c r="EVG37" s="396"/>
      <c r="EVH37" s="396"/>
      <c r="EVI37" s="396"/>
      <c r="EVJ37" s="396"/>
      <c r="EVK37" s="396"/>
      <c r="EVL37" s="396"/>
      <c r="EVM37" s="396"/>
      <c r="EVN37" s="396"/>
      <c r="EVO37" s="396"/>
      <c r="EVP37" s="396"/>
      <c r="EVQ37" s="396"/>
      <c r="EVR37" s="396"/>
      <c r="EVS37" s="396"/>
      <c r="EVT37" s="396"/>
      <c r="EVU37" s="396"/>
      <c r="EVV37" s="396"/>
      <c r="EVW37" s="396"/>
      <c r="EVX37" s="396"/>
      <c r="EVY37" s="396"/>
      <c r="EVZ37" s="396"/>
      <c r="EWA37" s="396"/>
      <c r="EWB37" s="396"/>
      <c r="EWC37" s="396"/>
      <c r="EWD37" s="396"/>
      <c r="EWE37" s="396"/>
      <c r="EWF37" s="396"/>
      <c r="EWG37" s="396"/>
      <c r="EWH37" s="396"/>
      <c r="EWI37" s="396"/>
      <c r="EWJ37" s="396"/>
      <c r="EWK37" s="396"/>
      <c r="EWL37" s="396"/>
      <c r="EWM37" s="396"/>
      <c r="EWN37" s="396"/>
      <c r="EWO37" s="396"/>
      <c r="EWP37" s="396"/>
      <c r="EWQ37" s="396"/>
      <c r="EWR37" s="396"/>
      <c r="EWS37" s="396"/>
      <c r="EWT37" s="396"/>
      <c r="EWU37" s="396"/>
      <c r="EWV37" s="396"/>
      <c r="EWW37" s="396"/>
      <c r="EWX37" s="396"/>
      <c r="EWY37" s="396"/>
      <c r="EWZ37" s="396"/>
      <c r="EXA37" s="396"/>
      <c r="EXB37" s="396"/>
      <c r="EXC37" s="396"/>
      <c r="EXD37" s="396"/>
      <c r="EXE37" s="396"/>
      <c r="EXF37" s="396"/>
      <c r="EXG37" s="396"/>
      <c r="EXH37" s="396"/>
      <c r="EXI37" s="396"/>
      <c r="EXJ37" s="396"/>
      <c r="EXK37" s="396"/>
      <c r="EXL37" s="396"/>
      <c r="EXM37" s="396"/>
      <c r="EXN37" s="396"/>
      <c r="EXO37" s="396"/>
      <c r="EXP37" s="396"/>
      <c r="EXQ37" s="396"/>
      <c r="EXR37" s="396"/>
      <c r="EXS37" s="396"/>
      <c r="EXT37" s="396"/>
      <c r="EXU37" s="396"/>
      <c r="EXV37" s="396"/>
      <c r="EXW37" s="396"/>
      <c r="EXX37" s="396"/>
      <c r="EXY37" s="396"/>
      <c r="EXZ37" s="396"/>
      <c r="EYA37" s="396"/>
      <c r="EYB37" s="396"/>
      <c r="EYC37" s="396"/>
      <c r="EYD37" s="396"/>
      <c r="EYE37" s="396"/>
      <c r="EYF37" s="396"/>
      <c r="EYG37" s="396"/>
      <c r="EYH37" s="396"/>
      <c r="EYI37" s="396"/>
      <c r="EYJ37" s="396"/>
      <c r="EYK37" s="396"/>
      <c r="EYL37" s="396"/>
      <c r="EYM37" s="396"/>
      <c r="EYN37" s="396"/>
      <c r="EYO37" s="396"/>
      <c r="EYP37" s="396"/>
      <c r="EYQ37" s="396"/>
      <c r="EYR37" s="396"/>
      <c r="EYS37" s="396"/>
      <c r="EYT37" s="396"/>
      <c r="EYU37" s="396"/>
      <c r="EYV37" s="396"/>
      <c r="EYW37" s="396"/>
      <c r="EYX37" s="396"/>
      <c r="EYY37" s="396"/>
      <c r="EYZ37" s="396"/>
      <c r="EZA37" s="396"/>
      <c r="EZB37" s="396"/>
      <c r="EZC37" s="396"/>
      <c r="EZD37" s="396"/>
      <c r="EZE37" s="396"/>
      <c r="EZF37" s="396"/>
      <c r="EZG37" s="396"/>
      <c r="EZH37" s="396"/>
      <c r="EZI37" s="396"/>
      <c r="EZJ37" s="396"/>
      <c r="EZK37" s="396"/>
      <c r="EZL37" s="396"/>
      <c r="EZM37" s="396"/>
      <c r="EZN37" s="396"/>
      <c r="EZO37" s="396"/>
      <c r="EZP37" s="396"/>
      <c r="EZQ37" s="396"/>
      <c r="EZR37" s="396"/>
      <c r="EZS37" s="396"/>
      <c r="EZT37" s="396"/>
      <c r="EZU37" s="396"/>
      <c r="EZV37" s="396"/>
      <c r="EZW37" s="396"/>
      <c r="EZX37" s="396"/>
      <c r="EZY37" s="396"/>
      <c r="EZZ37" s="396"/>
      <c r="FAA37" s="396"/>
      <c r="FAB37" s="396"/>
      <c r="FAC37" s="396"/>
      <c r="FAD37" s="396"/>
      <c r="FAE37" s="396"/>
      <c r="FAF37" s="396"/>
      <c r="FAG37" s="396"/>
      <c r="FAH37" s="396"/>
      <c r="FAI37" s="396"/>
      <c r="FAJ37" s="396"/>
      <c r="FAK37" s="396"/>
      <c r="FAL37" s="396"/>
      <c r="FAM37" s="396"/>
      <c r="FAN37" s="396"/>
      <c r="FAO37" s="396"/>
      <c r="FAP37" s="396"/>
      <c r="FAQ37" s="396"/>
      <c r="FAR37" s="396"/>
      <c r="FAS37" s="396"/>
      <c r="FAT37" s="396"/>
      <c r="FAU37" s="396"/>
      <c r="FAV37" s="396"/>
      <c r="FAW37" s="396"/>
      <c r="FAX37" s="396"/>
      <c r="FAY37" s="396"/>
      <c r="FAZ37" s="396"/>
      <c r="FBA37" s="396"/>
      <c r="FBB37" s="396"/>
      <c r="FBC37" s="396"/>
      <c r="FBD37" s="396"/>
      <c r="FBE37" s="396"/>
      <c r="FBF37" s="396"/>
      <c r="FBG37" s="396"/>
      <c r="FBH37" s="396"/>
      <c r="FBI37" s="396"/>
      <c r="FBJ37" s="396"/>
      <c r="FBK37" s="396"/>
      <c r="FBL37" s="396"/>
      <c r="FBM37" s="396"/>
      <c r="FBN37" s="396"/>
      <c r="FBO37" s="396"/>
      <c r="FBP37" s="396"/>
      <c r="FBQ37" s="396"/>
      <c r="FBR37" s="396"/>
      <c r="FBS37" s="396"/>
      <c r="FBT37" s="396"/>
      <c r="FBU37" s="396"/>
      <c r="FBV37" s="396"/>
      <c r="FBW37" s="396"/>
      <c r="FBX37" s="396"/>
      <c r="FBY37" s="396"/>
      <c r="FBZ37" s="396"/>
      <c r="FCA37" s="396"/>
      <c r="FCB37" s="396"/>
      <c r="FCC37" s="396"/>
      <c r="FCD37" s="396"/>
      <c r="FCE37" s="396"/>
      <c r="FCF37" s="396"/>
      <c r="FCG37" s="396"/>
      <c r="FCH37" s="396"/>
      <c r="FCI37" s="396"/>
      <c r="FCJ37" s="396"/>
      <c r="FCK37" s="396"/>
      <c r="FCL37" s="396"/>
      <c r="FCM37" s="396"/>
      <c r="FCN37" s="396"/>
      <c r="FCO37" s="396"/>
      <c r="FCP37" s="396"/>
      <c r="FCQ37" s="396"/>
      <c r="FCR37" s="396"/>
      <c r="FCS37" s="396"/>
      <c r="FCT37" s="396"/>
      <c r="FCU37" s="396"/>
      <c r="FCV37" s="396"/>
      <c r="FCW37" s="396"/>
      <c r="FCX37" s="396"/>
      <c r="FCY37" s="396"/>
      <c r="FCZ37" s="396"/>
      <c r="FDA37" s="396"/>
      <c r="FDB37" s="396"/>
      <c r="FDC37" s="396"/>
      <c r="FDD37" s="396"/>
      <c r="FDE37" s="396"/>
      <c r="FDF37" s="396"/>
      <c r="FDG37" s="396"/>
      <c r="FDH37" s="396"/>
      <c r="FDI37" s="396"/>
      <c r="FDJ37" s="396"/>
      <c r="FDK37" s="396"/>
      <c r="FDL37" s="396"/>
      <c r="FDM37" s="396"/>
      <c r="FDN37" s="396"/>
      <c r="FDO37" s="396"/>
      <c r="FDP37" s="396"/>
      <c r="FDQ37" s="396"/>
      <c r="FDR37" s="396"/>
      <c r="FDS37" s="396"/>
      <c r="FDT37" s="396"/>
      <c r="FDU37" s="396"/>
      <c r="FDV37" s="396"/>
      <c r="FDW37" s="396"/>
      <c r="FDX37" s="396"/>
      <c r="FDY37" s="396"/>
      <c r="FDZ37" s="396"/>
      <c r="FEA37" s="396"/>
      <c r="FEB37" s="396"/>
      <c r="FEC37" s="396"/>
      <c r="FED37" s="396"/>
      <c r="FEE37" s="396"/>
      <c r="FEF37" s="396"/>
      <c r="FEG37" s="396"/>
      <c r="FEH37" s="396"/>
      <c r="FEI37" s="396"/>
      <c r="FEJ37" s="396"/>
      <c r="FEK37" s="396"/>
      <c r="FEL37" s="396"/>
      <c r="FEM37" s="396"/>
      <c r="FEN37" s="396"/>
      <c r="FEO37" s="396"/>
      <c r="FEP37" s="396"/>
      <c r="FEQ37" s="396"/>
      <c r="FER37" s="396"/>
      <c r="FES37" s="396"/>
      <c r="FET37" s="396"/>
      <c r="FEU37" s="396"/>
      <c r="FEV37" s="396"/>
      <c r="FEW37" s="396"/>
      <c r="FEX37" s="396"/>
      <c r="FEY37" s="396"/>
      <c r="FEZ37" s="396"/>
      <c r="FFA37" s="396"/>
      <c r="FFB37" s="396"/>
      <c r="FFC37" s="396"/>
      <c r="FFD37" s="396"/>
      <c r="FFE37" s="396"/>
      <c r="FFF37" s="396"/>
      <c r="FFG37" s="396"/>
      <c r="FFH37" s="396"/>
      <c r="FFI37" s="396"/>
      <c r="FFJ37" s="396"/>
      <c r="FFK37" s="396"/>
      <c r="FFL37" s="396"/>
      <c r="FFM37" s="396"/>
      <c r="FFN37" s="396"/>
      <c r="FFO37" s="396"/>
      <c r="FFP37" s="396"/>
      <c r="FFQ37" s="396"/>
      <c r="FFR37" s="396"/>
      <c r="FFS37" s="396"/>
      <c r="FFT37" s="396"/>
      <c r="FFU37" s="396"/>
      <c r="FFV37" s="396"/>
      <c r="FFW37" s="396"/>
      <c r="FFX37" s="396"/>
      <c r="FFY37" s="396"/>
      <c r="FFZ37" s="396"/>
      <c r="FGA37" s="396"/>
      <c r="FGB37" s="396"/>
      <c r="FGC37" s="396"/>
      <c r="FGD37" s="396"/>
      <c r="FGE37" s="396"/>
      <c r="FGF37" s="396"/>
      <c r="FGG37" s="396"/>
      <c r="FGH37" s="396"/>
      <c r="FGI37" s="396"/>
      <c r="FGJ37" s="396"/>
      <c r="FGK37" s="396"/>
      <c r="FGL37" s="396"/>
      <c r="FGM37" s="396"/>
      <c r="FGN37" s="396"/>
      <c r="FGO37" s="396"/>
      <c r="FGP37" s="396"/>
      <c r="FGQ37" s="396"/>
      <c r="FGR37" s="396"/>
      <c r="FGS37" s="396"/>
      <c r="FGT37" s="396"/>
      <c r="FGU37" s="396"/>
      <c r="FGV37" s="396"/>
      <c r="FGW37" s="396"/>
      <c r="FGX37" s="396"/>
      <c r="FGY37" s="396"/>
      <c r="FGZ37" s="396"/>
      <c r="FHA37" s="396"/>
      <c r="FHB37" s="396"/>
      <c r="FHC37" s="396"/>
      <c r="FHD37" s="396"/>
      <c r="FHE37" s="396"/>
      <c r="FHF37" s="396"/>
      <c r="FHG37" s="396"/>
      <c r="FHH37" s="396"/>
      <c r="FHI37" s="396"/>
      <c r="FHJ37" s="396"/>
      <c r="FHK37" s="396"/>
      <c r="FHL37" s="396"/>
      <c r="FHM37" s="396"/>
      <c r="FHN37" s="396"/>
      <c r="FHO37" s="396"/>
      <c r="FHP37" s="396"/>
      <c r="FHQ37" s="396"/>
      <c r="FHR37" s="396"/>
      <c r="FHS37" s="396"/>
      <c r="FHT37" s="396"/>
      <c r="FHU37" s="396"/>
      <c r="FHV37" s="396"/>
      <c r="FHW37" s="396"/>
      <c r="FHX37" s="396"/>
      <c r="FHY37" s="396"/>
      <c r="FHZ37" s="396"/>
      <c r="FIA37" s="396"/>
      <c r="FIB37" s="396"/>
      <c r="FIC37" s="396"/>
      <c r="FID37" s="396"/>
      <c r="FIE37" s="396"/>
      <c r="FIF37" s="396"/>
      <c r="FIG37" s="396"/>
      <c r="FIH37" s="396"/>
      <c r="FII37" s="396"/>
      <c r="FIJ37" s="396"/>
      <c r="FIK37" s="396"/>
      <c r="FIL37" s="396"/>
      <c r="FIM37" s="396"/>
      <c r="FIN37" s="396"/>
      <c r="FIO37" s="396"/>
      <c r="FIP37" s="396"/>
      <c r="FIQ37" s="396"/>
      <c r="FIR37" s="396"/>
      <c r="FIS37" s="396"/>
      <c r="FIT37" s="396"/>
      <c r="FIU37" s="396"/>
      <c r="FIV37" s="396"/>
      <c r="FIW37" s="396"/>
      <c r="FIX37" s="396"/>
      <c r="FIY37" s="396"/>
      <c r="FIZ37" s="396"/>
      <c r="FJA37" s="396"/>
      <c r="FJB37" s="396"/>
      <c r="FJC37" s="396"/>
      <c r="FJD37" s="396"/>
      <c r="FJE37" s="396"/>
      <c r="FJF37" s="396"/>
      <c r="FJG37" s="396"/>
      <c r="FJH37" s="396"/>
      <c r="FJI37" s="396"/>
      <c r="FJJ37" s="396"/>
      <c r="FJK37" s="396"/>
      <c r="FJL37" s="396"/>
      <c r="FJM37" s="396"/>
      <c r="FJN37" s="396"/>
      <c r="FJO37" s="396"/>
      <c r="FJP37" s="396"/>
      <c r="FJQ37" s="396"/>
      <c r="FJR37" s="396"/>
      <c r="FJS37" s="396"/>
      <c r="FJT37" s="396"/>
      <c r="FJU37" s="396"/>
      <c r="FJV37" s="396"/>
      <c r="FJW37" s="396"/>
      <c r="FJX37" s="396"/>
      <c r="FJY37" s="396"/>
      <c r="FJZ37" s="396"/>
      <c r="FKA37" s="396"/>
      <c r="FKB37" s="396"/>
      <c r="FKC37" s="396"/>
      <c r="FKD37" s="396"/>
      <c r="FKE37" s="396"/>
      <c r="FKF37" s="396"/>
      <c r="FKG37" s="396"/>
      <c r="FKH37" s="396"/>
      <c r="FKI37" s="396"/>
      <c r="FKJ37" s="396"/>
      <c r="FKK37" s="396"/>
      <c r="FKL37" s="396"/>
      <c r="FKM37" s="396"/>
      <c r="FKN37" s="396"/>
      <c r="FKO37" s="396"/>
      <c r="FKP37" s="396"/>
      <c r="FKQ37" s="396"/>
      <c r="FKR37" s="396"/>
      <c r="FKS37" s="396"/>
      <c r="FKT37" s="396"/>
      <c r="FKU37" s="396"/>
      <c r="FKV37" s="396"/>
      <c r="FKW37" s="396"/>
      <c r="FKX37" s="396"/>
      <c r="FKY37" s="396"/>
      <c r="FKZ37" s="396"/>
      <c r="FLA37" s="396"/>
      <c r="FLB37" s="396"/>
      <c r="FLC37" s="396"/>
      <c r="FLD37" s="396"/>
      <c r="FLE37" s="396"/>
      <c r="FLF37" s="396"/>
      <c r="FLG37" s="396"/>
      <c r="FLH37" s="396"/>
      <c r="FLI37" s="396"/>
      <c r="FLJ37" s="396"/>
      <c r="FLK37" s="396"/>
      <c r="FLL37" s="396"/>
      <c r="FLM37" s="396"/>
      <c r="FLN37" s="396"/>
      <c r="FLO37" s="396"/>
      <c r="FLP37" s="396"/>
      <c r="FLQ37" s="396"/>
      <c r="FLR37" s="396"/>
      <c r="FLS37" s="396"/>
      <c r="FLT37" s="396"/>
      <c r="FLU37" s="396"/>
      <c r="FLV37" s="396"/>
      <c r="FLW37" s="396"/>
      <c r="FLX37" s="396"/>
      <c r="FLY37" s="396"/>
      <c r="FLZ37" s="396"/>
      <c r="FMA37" s="396"/>
      <c r="FMB37" s="396"/>
      <c r="FMC37" s="396"/>
      <c r="FMD37" s="396"/>
      <c r="FME37" s="396"/>
      <c r="FMF37" s="396"/>
      <c r="FMG37" s="396"/>
      <c r="FMH37" s="396"/>
      <c r="FMI37" s="396"/>
      <c r="FMJ37" s="396"/>
      <c r="FMK37" s="396"/>
      <c r="FML37" s="396"/>
      <c r="FMM37" s="396"/>
      <c r="FMN37" s="396"/>
      <c r="FMO37" s="396"/>
      <c r="FMP37" s="396"/>
      <c r="FMQ37" s="396"/>
      <c r="FMR37" s="396"/>
      <c r="FMS37" s="396"/>
      <c r="FMT37" s="396"/>
      <c r="FMU37" s="396"/>
      <c r="FMV37" s="396"/>
      <c r="FMW37" s="396"/>
      <c r="FMX37" s="396"/>
      <c r="FMY37" s="396"/>
      <c r="FMZ37" s="396"/>
      <c r="FNA37" s="396"/>
      <c r="FNB37" s="396"/>
      <c r="FNC37" s="396"/>
      <c r="FND37" s="396"/>
      <c r="FNE37" s="396"/>
      <c r="FNF37" s="396"/>
      <c r="FNG37" s="396"/>
      <c r="FNH37" s="396"/>
      <c r="FNI37" s="396"/>
      <c r="FNJ37" s="396"/>
      <c r="FNK37" s="396"/>
      <c r="FNL37" s="396"/>
      <c r="FNM37" s="396"/>
      <c r="FNN37" s="396"/>
      <c r="FNO37" s="396"/>
      <c r="FNP37" s="396"/>
      <c r="FNQ37" s="396"/>
      <c r="FNR37" s="396"/>
      <c r="FNS37" s="396"/>
      <c r="FNT37" s="396"/>
      <c r="FNU37" s="396"/>
      <c r="FNV37" s="396"/>
      <c r="FNW37" s="396"/>
      <c r="FNX37" s="396"/>
      <c r="FNY37" s="396"/>
      <c r="FNZ37" s="396"/>
      <c r="FOA37" s="396"/>
      <c r="FOB37" s="396"/>
      <c r="FOC37" s="396"/>
      <c r="FOD37" s="396"/>
      <c r="FOE37" s="396"/>
      <c r="FOF37" s="396"/>
      <c r="FOG37" s="396"/>
      <c r="FOH37" s="396"/>
      <c r="FOI37" s="396"/>
      <c r="FOJ37" s="396"/>
      <c r="FOK37" s="396"/>
      <c r="FOL37" s="396"/>
      <c r="FOM37" s="396"/>
      <c r="FON37" s="396"/>
      <c r="FOO37" s="396"/>
      <c r="FOP37" s="396"/>
      <c r="FOQ37" s="396"/>
      <c r="FOR37" s="396"/>
      <c r="FOS37" s="396"/>
      <c r="FOT37" s="396"/>
      <c r="FOU37" s="396"/>
      <c r="FOV37" s="396"/>
      <c r="FOW37" s="396"/>
      <c r="FOX37" s="396"/>
      <c r="FOY37" s="396"/>
      <c r="FOZ37" s="396"/>
      <c r="FPA37" s="396"/>
      <c r="FPB37" s="396"/>
      <c r="FPC37" s="396"/>
      <c r="FPD37" s="396"/>
      <c r="FPE37" s="396"/>
      <c r="FPF37" s="396"/>
      <c r="FPG37" s="396"/>
      <c r="FPH37" s="396"/>
      <c r="FPI37" s="396"/>
      <c r="FPJ37" s="396"/>
      <c r="FPK37" s="396"/>
      <c r="FPL37" s="396"/>
      <c r="FPM37" s="396"/>
      <c r="FPN37" s="396"/>
      <c r="FPO37" s="396"/>
      <c r="FPP37" s="396"/>
      <c r="FPQ37" s="396"/>
      <c r="FPR37" s="396"/>
      <c r="FPS37" s="396"/>
      <c r="FPT37" s="396"/>
      <c r="FPU37" s="396"/>
      <c r="FPV37" s="396"/>
      <c r="FPW37" s="396"/>
      <c r="FPX37" s="396"/>
      <c r="FPY37" s="396"/>
      <c r="FPZ37" s="396"/>
      <c r="FQA37" s="396"/>
      <c r="FQB37" s="396"/>
      <c r="FQC37" s="396"/>
      <c r="FQD37" s="396"/>
      <c r="FQE37" s="396"/>
      <c r="FQF37" s="396"/>
      <c r="FQG37" s="396"/>
      <c r="FQH37" s="396"/>
      <c r="FQI37" s="396"/>
      <c r="FQJ37" s="396"/>
      <c r="FQK37" s="396"/>
      <c r="FQL37" s="396"/>
      <c r="FQM37" s="396"/>
      <c r="FQN37" s="396"/>
      <c r="FQO37" s="396"/>
      <c r="FQP37" s="396"/>
      <c r="FQQ37" s="396"/>
      <c r="FQR37" s="396"/>
      <c r="FQS37" s="396"/>
      <c r="FQT37" s="396"/>
      <c r="FQU37" s="396"/>
      <c r="FQV37" s="396"/>
      <c r="FQW37" s="396"/>
      <c r="FQX37" s="396"/>
      <c r="FQY37" s="396"/>
      <c r="FQZ37" s="396"/>
      <c r="FRA37" s="396"/>
      <c r="FRB37" s="396"/>
      <c r="FRC37" s="396"/>
      <c r="FRD37" s="396"/>
      <c r="FRE37" s="396"/>
      <c r="FRF37" s="396"/>
      <c r="FRG37" s="396"/>
      <c r="FRH37" s="396"/>
      <c r="FRI37" s="396"/>
      <c r="FRJ37" s="396"/>
      <c r="FRK37" s="396"/>
      <c r="FRL37" s="396"/>
      <c r="FRM37" s="396"/>
      <c r="FRN37" s="396"/>
      <c r="FRO37" s="396"/>
      <c r="FRP37" s="396"/>
      <c r="FRQ37" s="396"/>
      <c r="FRR37" s="396"/>
      <c r="FRS37" s="396"/>
      <c r="FRT37" s="396"/>
      <c r="FRU37" s="396"/>
      <c r="FRV37" s="396"/>
      <c r="FRW37" s="396"/>
      <c r="FRX37" s="396"/>
      <c r="FRY37" s="396"/>
      <c r="FRZ37" s="396"/>
      <c r="FSA37" s="396"/>
      <c r="FSB37" s="396"/>
      <c r="FSC37" s="396"/>
      <c r="FSD37" s="396"/>
      <c r="FSE37" s="396"/>
      <c r="FSF37" s="396"/>
      <c r="FSG37" s="396"/>
      <c r="FSH37" s="396"/>
      <c r="FSI37" s="396"/>
      <c r="FSJ37" s="396"/>
      <c r="FSK37" s="396"/>
      <c r="FSL37" s="396"/>
      <c r="FSM37" s="396"/>
      <c r="FSN37" s="396"/>
      <c r="FSO37" s="396"/>
      <c r="FSP37" s="396"/>
      <c r="FSQ37" s="396"/>
      <c r="FSR37" s="396"/>
      <c r="FSS37" s="396"/>
      <c r="FST37" s="396"/>
      <c r="FSU37" s="396"/>
      <c r="FSV37" s="396"/>
      <c r="FSW37" s="396"/>
      <c r="FSX37" s="396"/>
      <c r="FSY37" s="396"/>
      <c r="FSZ37" s="396"/>
      <c r="FTA37" s="396"/>
      <c r="FTB37" s="396"/>
      <c r="FTC37" s="396"/>
      <c r="FTD37" s="396"/>
      <c r="FTE37" s="396"/>
      <c r="FTF37" s="396"/>
      <c r="FTG37" s="396"/>
      <c r="FTH37" s="396"/>
      <c r="FTI37" s="396"/>
      <c r="FTJ37" s="396"/>
      <c r="FTK37" s="396"/>
      <c r="FTL37" s="396"/>
      <c r="FTM37" s="396"/>
      <c r="FTN37" s="396"/>
      <c r="FTO37" s="396"/>
      <c r="FTP37" s="396"/>
      <c r="FTQ37" s="396"/>
      <c r="FTR37" s="396"/>
      <c r="FTS37" s="396"/>
      <c r="FTT37" s="396"/>
      <c r="FTU37" s="396"/>
      <c r="FTV37" s="396"/>
      <c r="FTW37" s="396"/>
      <c r="FTX37" s="396"/>
      <c r="FTY37" s="396"/>
      <c r="FTZ37" s="396"/>
      <c r="FUA37" s="396"/>
      <c r="FUB37" s="396"/>
      <c r="FUC37" s="396"/>
      <c r="FUD37" s="396"/>
      <c r="FUE37" s="396"/>
      <c r="FUF37" s="396"/>
      <c r="FUG37" s="396"/>
      <c r="FUH37" s="396"/>
      <c r="FUI37" s="396"/>
      <c r="FUJ37" s="396"/>
      <c r="FUK37" s="396"/>
      <c r="FUL37" s="396"/>
      <c r="FUM37" s="396"/>
      <c r="FUN37" s="396"/>
      <c r="FUO37" s="396"/>
      <c r="FUP37" s="396"/>
      <c r="FUQ37" s="396"/>
      <c r="FUR37" s="396"/>
      <c r="FUS37" s="396"/>
      <c r="FUT37" s="396"/>
      <c r="FUU37" s="396"/>
      <c r="FUV37" s="396"/>
      <c r="FUW37" s="396"/>
      <c r="FUX37" s="396"/>
      <c r="FUY37" s="396"/>
      <c r="FUZ37" s="396"/>
      <c r="FVA37" s="396"/>
      <c r="FVB37" s="396"/>
      <c r="FVC37" s="396"/>
      <c r="FVD37" s="396"/>
      <c r="FVE37" s="396"/>
      <c r="FVF37" s="396"/>
      <c r="FVG37" s="396"/>
      <c r="FVH37" s="396"/>
      <c r="FVI37" s="396"/>
      <c r="FVJ37" s="396"/>
      <c r="FVK37" s="396"/>
      <c r="FVL37" s="396"/>
      <c r="FVM37" s="396"/>
      <c r="FVN37" s="396"/>
      <c r="FVO37" s="396"/>
      <c r="FVP37" s="396"/>
      <c r="FVQ37" s="396"/>
      <c r="FVR37" s="396"/>
      <c r="FVS37" s="396"/>
      <c r="FVT37" s="396"/>
      <c r="FVU37" s="396"/>
      <c r="FVV37" s="396"/>
      <c r="FVW37" s="396"/>
      <c r="FVX37" s="396"/>
      <c r="FVY37" s="396"/>
      <c r="FVZ37" s="396"/>
      <c r="FWA37" s="396"/>
      <c r="FWB37" s="396"/>
      <c r="FWC37" s="396"/>
      <c r="FWD37" s="396"/>
      <c r="FWE37" s="396"/>
      <c r="FWF37" s="396"/>
      <c r="FWG37" s="396"/>
      <c r="FWH37" s="396"/>
      <c r="FWI37" s="396"/>
      <c r="FWJ37" s="396"/>
      <c r="FWK37" s="396"/>
      <c r="FWL37" s="396"/>
      <c r="FWM37" s="396"/>
      <c r="FWN37" s="396"/>
      <c r="FWO37" s="396"/>
      <c r="FWP37" s="396"/>
      <c r="FWQ37" s="396"/>
      <c r="FWR37" s="396"/>
      <c r="FWS37" s="396"/>
      <c r="FWT37" s="396"/>
      <c r="FWU37" s="396"/>
      <c r="FWV37" s="396"/>
      <c r="FWW37" s="396"/>
      <c r="FWX37" s="396"/>
      <c r="FWY37" s="396"/>
      <c r="FWZ37" s="396"/>
      <c r="FXA37" s="396"/>
      <c r="FXB37" s="396"/>
      <c r="FXC37" s="396"/>
      <c r="FXD37" s="396"/>
      <c r="FXE37" s="396"/>
      <c r="FXF37" s="396"/>
      <c r="FXG37" s="396"/>
      <c r="FXH37" s="396"/>
      <c r="FXI37" s="396"/>
      <c r="FXJ37" s="396"/>
      <c r="FXK37" s="396"/>
      <c r="FXL37" s="396"/>
      <c r="FXM37" s="396"/>
      <c r="FXN37" s="396"/>
      <c r="FXO37" s="396"/>
      <c r="FXP37" s="396"/>
      <c r="FXQ37" s="396"/>
      <c r="FXR37" s="396"/>
      <c r="FXS37" s="396"/>
      <c r="FXT37" s="396"/>
      <c r="FXU37" s="396"/>
      <c r="FXV37" s="396"/>
      <c r="FXW37" s="396"/>
      <c r="FXX37" s="396"/>
      <c r="FXY37" s="396"/>
      <c r="FXZ37" s="396"/>
      <c r="FYA37" s="396"/>
      <c r="FYB37" s="396"/>
      <c r="FYC37" s="396"/>
      <c r="FYD37" s="396"/>
      <c r="FYE37" s="396"/>
      <c r="FYF37" s="396"/>
      <c r="FYG37" s="396"/>
      <c r="FYH37" s="396"/>
      <c r="FYI37" s="396"/>
      <c r="FYJ37" s="396"/>
      <c r="FYK37" s="396"/>
      <c r="FYL37" s="396"/>
      <c r="FYM37" s="396"/>
      <c r="FYN37" s="396"/>
      <c r="FYO37" s="396"/>
      <c r="FYP37" s="396"/>
      <c r="FYQ37" s="396"/>
      <c r="FYR37" s="396"/>
      <c r="FYS37" s="396"/>
      <c r="FYT37" s="396"/>
      <c r="FYU37" s="396"/>
      <c r="FYV37" s="396"/>
      <c r="FYW37" s="396"/>
      <c r="FYX37" s="396"/>
      <c r="FYY37" s="396"/>
      <c r="FYZ37" s="396"/>
      <c r="FZA37" s="396"/>
      <c r="FZB37" s="396"/>
      <c r="FZC37" s="396"/>
      <c r="FZD37" s="396"/>
      <c r="FZE37" s="396"/>
      <c r="FZF37" s="396"/>
      <c r="FZG37" s="396"/>
      <c r="FZH37" s="396"/>
      <c r="FZI37" s="396"/>
      <c r="FZJ37" s="396"/>
      <c r="FZK37" s="396"/>
      <c r="FZL37" s="396"/>
      <c r="FZM37" s="396"/>
      <c r="FZN37" s="396"/>
      <c r="FZO37" s="396"/>
      <c r="FZP37" s="396"/>
      <c r="FZQ37" s="396"/>
      <c r="FZR37" s="396"/>
      <c r="FZS37" s="396"/>
      <c r="FZT37" s="396"/>
      <c r="FZU37" s="396"/>
      <c r="FZV37" s="396"/>
      <c r="FZW37" s="396"/>
      <c r="FZX37" s="396"/>
      <c r="FZY37" s="396"/>
      <c r="FZZ37" s="396"/>
      <c r="GAA37" s="396"/>
      <c r="GAB37" s="396"/>
      <c r="GAC37" s="396"/>
      <c r="GAD37" s="396"/>
      <c r="GAE37" s="396"/>
      <c r="GAF37" s="396"/>
      <c r="GAG37" s="396"/>
      <c r="GAH37" s="396"/>
      <c r="GAI37" s="396"/>
      <c r="GAJ37" s="396"/>
      <c r="GAK37" s="396"/>
      <c r="GAL37" s="396"/>
      <c r="GAM37" s="396"/>
      <c r="GAN37" s="396"/>
      <c r="GAO37" s="396"/>
      <c r="GAP37" s="396"/>
      <c r="GAQ37" s="396"/>
      <c r="GAR37" s="396"/>
      <c r="GAS37" s="396"/>
      <c r="GAT37" s="396"/>
      <c r="GAU37" s="396"/>
      <c r="GAV37" s="396"/>
      <c r="GAW37" s="396"/>
      <c r="GAX37" s="396"/>
      <c r="GAY37" s="396"/>
      <c r="GAZ37" s="396"/>
      <c r="GBA37" s="396"/>
      <c r="GBB37" s="396"/>
      <c r="GBC37" s="396"/>
      <c r="GBD37" s="396"/>
      <c r="GBE37" s="396"/>
      <c r="GBF37" s="396"/>
      <c r="GBG37" s="396"/>
      <c r="GBH37" s="396"/>
      <c r="GBI37" s="396"/>
      <c r="GBJ37" s="396"/>
      <c r="GBK37" s="396"/>
      <c r="GBL37" s="396"/>
      <c r="GBM37" s="396"/>
      <c r="GBN37" s="396"/>
      <c r="GBO37" s="396"/>
      <c r="GBP37" s="396"/>
      <c r="GBQ37" s="396"/>
      <c r="GBR37" s="396"/>
      <c r="GBS37" s="396"/>
      <c r="GBT37" s="396"/>
      <c r="GBU37" s="396"/>
      <c r="GBV37" s="396"/>
      <c r="GBW37" s="396"/>
      <c r="GBX37" s="396"/>
      <c r="GBY37" s="396"/>
      <c r="GBZ37" s="396"/>
      <c r="GCA37" s="396"/>
      <c r="GCB37" s="396"/>
      <c r="GCC37" s="396"/>
      <c r="GCD37" s="396"/>
      <c r="GCE37" s="396"/>
      <c r="GCF37" s="396"/>
      <c r="GCG37" s="396"/>
      <c r="GCH37" s="396"/>
      <c r="GCI37" s="396"/>
      <c r="GCJ37" s="396"/>
      <c r="GCK37" s="396"/>
      <c r="GCL37" s="396"/>
      <c r="GCM37" s="396"/>
      <c r="GCN37" s="396"/>
      <c r="GCO37" s="396"/>
      <c r="GCP37" s="396"/>
      <c r="GCQ37" s="396"/>
      <c r="GCR37" s="396"/>
      <c r="GCS37" s="396"/>
      <c r="GCT37" s="396"/>
      <c r="GCU37" s="396"/>
      <c r="GCV37" s="396"/>
      <c r="GCW37" s="396"/>
      <c r="GCX37" s="396"/>
      <c r="GCY37" s="396"/>
      <c r="GCZ37" s="396"/>
      <c r="GDA37" s="396"/>
      <c r="GDB37" s="396"/>
      <c r="GDC37" s="396"/>
      <c r="GDD37" s="396"/>
      <c r="GDE37" s="396"/>
      <c r="GDF37" s="396"/>
      <c r="GDG37" s="396"/>
      <c r="GDH37" s="396"/>
      <c r="GDI37" s="396"/>
      <c r="GDJ37" s="396"/>
      <c r="GDK37" s="396"/>
      <c r="GDL37" s="396"/>
      <c r="GDM37" s="396"/>
      <c r="GDN37" s="396"/>
      <c r="GDO37" s="396"/>
      <c r="GDP37" s="396"/>
      <c r="GDQ37" s="396"/>
      <c r="GDR37" s="396"/>
      <c r="GDS37" s="396"/>
      <c r="GDT37" s="396"/>
      <c r="GDU37" s="396"/>
      <c r="GDV37" s="396"/>
      <c r="GDW37" s="396"/>
      <c r="GDX37" s="396"/>
      <c r="GDY37" s="396"/>
      <c r="GDZ37" s="396"/>
      <c r="GEA37" s="396"/>
      <c r="GEB37" s="396"/>
      <c r="GEC37" s="396"/>
      <c r="GED37" s="396"/>
      <c r="GEE37" s="396"/>
      <c r="GEF37" s="396"/>
      <c r="GEG37" s="396"/>
      <c r="GEH37" s="396"/>
      <c r="GEI37" s="396"/>
      <c r="GEJ37" s="396"/>
      <c r="GEK37" s="396"/>
      <c r="GEL37" s="396"/>
      <c r="GEM37" s="396"/>
      <c r="GEN37" s="396"/>
      <c r="GEO37" s="396"/>
      <c r="GEP37" s="396"/>
      <c r="GEQ37" s="396"/>
      <c r="GER37" s="396"/>
      <c r="GES37" s="396"/>
      <c r="GET37" s="396"/>
      <c r="GEU37" s="396"/>
      <c r="GEV37" s="396"/>
      <c r="GEW37" s="396"/>
      <c r="GEX37" s="396"/>
      <c r="GEY37" s="396"/>
      <c r="GEZ37" s="396"/>
      <c r="GFA37" s="396"/>
      <c r="GFB37" s="396"/>
      <c r="GFC37" s="396"/>
      <c r="GFD37" s="396"/>
      <c r="GFE37" s="396"/>
      <c r="GFF37" s="396"/>
      <c r="GFG37" s="396"/>
      <c r="GFH37" s="396"/>
      <c r="GFI37" s="396"/>
      <c r="GFJ37" s="396"/>
      <c r="GFK37" s="396"/>
      <c r="GFL37" s="396"/>
      <c r="GFM37" s="396"/>
      <c r="GFN37" s="396"/>
      <c r="GFO37" s="396"/>
      <c r="GFP37" s="396"/>
      <c r="GFQ37" s="396"/>
      <c r="GFR37" s="396"/>
      <c r="GFS37" s="396"/>
      <c r="GFT37" s="396"/>
      <c r="GFU37" s="396"/>
      <c r="GFV37" s="396"/>
      <c r="GFW37" s="396"/>
      <c r="GFX37" s="396"/>
      <c r="GFY37" s="396"/>
      <c r="GFZ37" s="396"/>
      <c r="GGA37" s="396"/>
      <c r="GGB37" s="396"/>
      <c r="GGC37" s="396"/>
      <c r="GGD37" s="396"/>
      <c r="GGE37" s="396"/>
      <c r="GGF37" s="396"/>
      <c r="GGG37" s="396"/>
      <c r="GGH37" s="396"/>
      <c r="GGI37" s="396"/>
      <c r="GGJ37" s="396"/>
      <c r="GGK37" s="396"/>
      <c r="GGL37" s="396"/>
      <c r="GGM37" s="396"/>
      <c r="GGN37" s="396"/>
      <c r="GGO37" s="396"/>
      <c r="GGP37" s="396"/>
      <c r="GGQ37" s="396"/>
      <c r="GGR37" s="396"/>
      <c r="GGS37" s="396"/>
      <c r="GGT37" s="396"/>
      <c r="GGU37" s="396"/>
      <c r="GGV37" s="396"/>
      <c r="GGW37" s="396"/>
      <c r="GGX37" s="396"/>
      <c r="GGY37" s="396"/>
      <c r="GGZ37" s="396"/>
      <c r="GHA37" s="396"/>
      <c r="GHB37" s="396"/>
      <c r="GHC37" s="396"/>
      <c r="GHD37" s="396"/>
      <c r="GHE37" s="396"/>
      <c r="GHF37" s="396"/>
      <c r="GHG37" s="396"/>
      <c r="GHH37" s="396"/>
      <c r="GHI37" s="396"/>
      <c r="GHJ37" s="396"/>
      <c r="GHK37" s="396"/>
      <c r="GHL37" s="396"/>
      <c r="GHM37" s="396"/>
      <c r="GHN37" s="396"/>
      <c r="GHO37" s="396"/>
      <c r="GHP37" s="396"/>
      <c r="GHQ37" s="396"/>
      <c r="GHR37" s="396"/>
      <c r="GHS37" s="396"/>
      <c r="GHT37" s="396"/>
      <c r="GHU37" s="396"/>
      <c r="GHV37" s="396"/>
      <c r="GHW37" s="396"/>
      <c r="GHX37" s="396"/>
      <c r="GHY37" s="396"/>
      <c r="GHZ37" s="396"/>
      <c r="GIA37" s="396"/>
      <c r="GIB37" s="396"/>
      <c r="GIC37" s="396"/>
      <c r="GID37" s="396"/>
      <c r="GIE37" s="396"/>
      <c r="GIF37" s="396"/>
      <c r="GIG37" s="396"/>
      <c r="GIH37" s="396"/>
      <c r="GII37" s="396"/>
      <c r="GIJ37" s="396"/>
      <c r="GIK37" s="396"/>
      <c r="GIL37" s="396"/>
      <c r="GIM37" s="396"/>
      <c r="GIN37" s="396"/>
      <c r="GIO37" s="396"/>
      <c r="GIP37" s="396"/>
      <c r="GIQ37" s="396"/>
      <c r="GIR37" s="396"/>
      <c r="GIS37" s="396"/>
      <c r="GIT37" s="396"/>
      <c r="GIU37" s="396"/>
      <c r="GIV37" s="396"/>
      <c r="GIW37" s="396"/>
      <c r="GIX37" s="396"/>
      <c r="GIY37" s="396"/>
      <c r="GIZ37" s="396"/>
      <c r="GJA37" s="396"/>
      <c r="GJB37" s="396"/>
      <c r="GJC37" s="396"/>
      <c r="GJD37" s="396"/>
      <c r="GJE37" s="396"/>
      <c r="GJF37" s="396"/>
      <c r="GJG37" s="396"/>
      <c r="GJH37" s="396"/>
      <c r="GJI37" s="396"/>
      <c r="GJJ37" s="396"/>
      <c r="GJK37" s="396"/>
      <c r="GJL37" s="396"/>
      <c r="GJM37" s="396"/>
      <c r="GJN37" s="396"/>
      <c r="GJO37" s="396"/>
      <c r="GJP37" s="396"/>
      <c r="GJQ37" s="396"/>
      <c r="GJR37" s="396"/>
      <c r="GJS37" s="396"/>
      <c r="GJT37" s="396"/>
      <c r="GJU37" s="396"/>
      <c r="GJV37" s="396"/>
      <c r="GJW37" s="396"/>
      <c r="GJX37" s="396"/>
      <c r="GJY37" s="396"/>
      <c r="GJZ37" s="396"/>
      <c r="GKA37" s="396"/>
      <c r="GKB37" s="396"/>
      <c r="GKC37" s="396"/>
      <c r="GKD37" s="396"/>
      <c r="GKE37" s="396"/>
      <c r="GKF37" s="396"/>
      <c r="GKG37" s="396"/>
      <c r="GKH37" s="396"/>
      <c r="GKI37" s="396"/>
      <c r="GKJ37" s="396"/>
      <c r="GKK37" s="396"/>
      <c r="GKL37" s="396"/>
      <c r="GKM37" s="396"/>
      <c r="GKN37" s="396"/>
      <c r="GKO37" s="396"/>
      <c r="GKP37" s="396"/>
      <c r="GKQ37" s="396"/>
      <c r="GKR37" s="396"/>
      <c r="GKS37" s="396"/>
      <c r="GKT37" s="396"/>
      <c r="GKU37" s="396"/>
      <c r="GKV37" s="396"/>
      <c r="GKW37" s="396"/>
      <c r="GKX37" s="396"/>
      <c r="GKY37" s="396"/>
      <c r="GKZ37" s="396"/>
      <c r="GLA37" s="396"/>
      <c r="GLB37" s="396"/>
      <c r="GLC37" s="396"/>
      <c r="GLD37" s="396"/>
      <c r="GLE37" s="396"/>
      <c r="GLF37" s="396"/>
      <c r="GLG37" s="396"/>
      <c r="GLH37" s="396"/>
      <c r="GLI37" s="396"/>
      <c r="GLJ37" s="396"/>
      <c r="GLK37" s="396"/>
      <c r="GLL37" s="396"/>
      <c r="GLM37" s="396"/>
      <c r="GLN37" s="396"/>
      <c r="GLO37" s="396"/>
      <c r="GLP37" s="396"/>
      <c r="GLQ37" s="396"/>
      <c r="GLR37" s="396"/>
      <c r="GLS37" s="396"/>
      <c r="GLT37" s="396"/>
      <c r="GLU37" s="396"/>
      <c r="GLV37" s="396"/>
      <c r="GLW37" s="396"/>
      <c r="GLX37" s="396"/>
      <c r="GLY37" s="396"/>
      <c r="GLZ37" s="396"/>
      <c r="GMA37" s="396"/>
      <c r="GMB37" s="396"/>
      <c r="GMC37" s="396"/>
      <c r="GMD37" s="396"/>
      <c r="GME37" s="396"/>
      <c r="GMF37" s="396"/>
      <c r="GMG37" s="396"/>
      <c r="GMH37" s="396"/>
      <c r="GMI37" s="396"/>
      <c r="GMJ37" s="396"/>
      <c r="GMK37" s="396"/>
      <c r="GML37" s="396"/>
      <c r="GMM37" s="396"/>
      <c r="GMN37" s="396"/>
      <c r="GMO37" s="396"/>
      <c r="GMP37" s="396"/>
      <c r="GMQ37" s="396"/>
      <c r="GMR37" s="396"/>
      <c r="GMS37" s="396"/>
      <c r="GMT37" s="396"/>
      <c r="GMU37" s="396"/>
      <c r="GMV37" s="396"/>
      <c r="GMW37" s="396"/>
      <c r="GMX37" s="396"/>
      <c r="GMY37" s="396"/>
      <c r="GMZ37" s="396"/>
      <c r="GNA37" s="396"/>
      <c r="GNB37" s="396"/>
      <c r="GNC37" s="396"/>
      <c r="GND37" s="396"/>
      <c r="GNE37" s="396"/>
      <c r="GNF37" s="396"/>
      <c r="GNG37" s="396"/>
      <c r="GNH37" s="396"/>
      <c r="GNI37" s="396"/>
      <c r="GNJ37" s="396"/>
      <c r="GNK37" s="396"/>
      <c r="GNL37" s="396"/>
      <c r="GNM37" s="396"/>
      <c r="GNN37" s="396"/>
      <c r="GNO37" s="396"/>
      <c r="GNP37" s="396"/>
      <c r="GNQ37" s="396"/>
      <c r="GNR37" s="396"/>
      <c r="GNS37" s="396"/>
      <c r="GNT37" s="396"/>
      <c r="GNU37" s="396"/>
      <c r="GNV37" s="396"/>
      <c r="GNW37" s="396"/>
      <c r="GNX37" s="396"/>
      <c r="GNY37" s="396"/>
      <c r="GNZ37" s="396"/>
      <c r="GOA37" s="396"/>
      <c r="GOB37" s="396"/>
      <c r="GOC37" s="396"/>
      <c r="GOD37" s="396"/>
      <c r="GOE37" s="396"/>
      <c r="GOF37" s="396"/>
      <c r="GOG37" s="396"/>
      <c r="GOH37" s="396"/>
      <c r="GOI37" s="396"/>
      <c r="GOJ37" s="396"/>
      <c r="GOK37" s="396"/>
      <c r="GOL37" s="396"/>
      <c r="GOM37" s="396"/>
      <c r="GON37" s="396"/>
      <c r="GOO37" s="396"/>
      <c r="GOP37" s="396"/>
      <c r="GOQ37" s="396"/>
      <c r="GOR37" s="396"/>
      <c r="GOS37" s="396"/>
      <c r="GOT37" s="396"/>
      <c r="GOU37" s="396"/>
      <c r="GOV37" s="396"/>
      <c r="GOW37" s="396"/>
      <c r="GOX37" s="396"/>
      <c r="GOY37" s="396"/>
      <c r="GOZ37" s="396"/>
      <c r="GPA37" s="396"/>
      <c r="GPB37" s="396"/>
      <c r="GPC37" s="396"/>
      <c r="GPD37" s="396"/>
      <c r="GPE37" s="396"/>
      <c r="GPF37" s="396"/>
      <c r="GPG37" s="396"/>
      <c r="GPH37" s="396"/>
      <c r="GPI37" s="396"/>
      <c r="GPJ37" s="396"/>
      <c r="GPK37" s="396"/>
      <c r="GPL37" s="396"/>
      <c r="GPM37" s="396"/>
      <c r="GPN37" s="396"/>
      <c r="GPO37" s="396"/>
      <c r="GPP37" s="396"/>
      <c r="GPQ37" s="396"/>
      <c r="GPR37" s="396"/>
      <c r="GPS37" s="396"/>
      <c r="GPT37" s="396"/>
      <c r="GPU37" s="396"/>
      <c r="GPV37" s="396"/>
      <c r="GPW37" s="396"/>
      <c r="GPX37" s="396"/>
      <c r="GPY37" s="396"/>
      <c r="GPZ37" s="396"/>
      <c r="GQA37" s="396"/>
      <c r="GQB37" s="396"/>
      <c r="GQC37" s="396"/>
      <c r="GQD37" s="396"/>
      <c r="GQE37" s="396"/>
      <c r="GQF37" s="396"/>
      <c r="GQG37" s="396"/>
      <c r="GQH37" s="396"/>
      <c r="GQI37" s="396"/>
      <c r="GQJ37" s="396"/>
      <c r="GQK37" s="396"/>
      <c r="GQL37" s="396"/>
      <c r="GQM37" s="396"/>
      <c r="GQN37" s="396"/>
      <c r="GQO37" s="396"/>
      <c r="GQP37" s="396"/>
      <c r="GQQ37" s="396"/>
      <c r="GQR37" s="396"/>
      <c r="GQS37" s="396"/>
      <c r="GQT37" s="396"/>
      <c r="GQU37" s="396"/>
      <c r="GQV37" s="396"/>
      <c r="GQW37" s="396"/>
      <c r="GQX37" s="396"/>
      <c r="GQY37" s="396"/>
      <c r="GQZ37" s="396"/>
      <c r="GRA37" s="396"/>
      <c r="GRB37" s="396"/>
      <c r="GRC37" s="396"/>
      <c r="GRD37" s="396"/>
      <c r="GRE37" s="396"/>
      <c r="GRF37" s="396"/>
      <c r="GRG37" s="396"/>
      <c r="GRH37" s="396"/>
      <c r="GRI37" s="396"/>
      <c r="GRJ37" s="396"/>
      <c r="GRK37" s="396"/>
      <c r="GRL37" s="396"/>
      <c r="GRM37" s="396"/>
      <c r="GRN37" s="396"/>
      <c r="GRO37" s="396"/>
      <c r="GRP37" s="396"/>
      <c r="GRQ37" s="396"/>
      <c r="GRR37" s="396"/>
      <c r="GRS37" s="396"/>
      <c r="GRT37" s="396"/>
      <c r="GRU37" s="396"/>
      <c r="GRV37" s="396"/>
      <c r="GRW37" s="396"/>
      <c r="GRX37" s="396"/>
      <c r="GRY37" s="396"/>
      <c r="GRZ37" s="396"/>
      <c r="GSA37" s="396"/>
      <c r="GSB37" s="396"/>
      <c r="GSC37" s="396"/>
      <c r="GSD37" s="396"/>
      <c r="GSE37" s="396"/>
      <c r="GSF37" s="396"/>
      <c r="GSG37" s="396"/>
      <c r="GSH37" s="396"/>
      <c r="GSI37" s="396"/>
      <c r="GSJ37" s="396"/>
      <c r="GSK37" s="396"/>
      <c r="GSL37" s="396"/>
      <c r="GSM37" s="396"/>
      <c r="GSN37" s="396"/>
      <c r="GSO37" s="396"/>
      <c r="GSP37" s="396"/>
      <c r="GSQ37" s="396"/>
      <c r="GSR37" s="396"/>
      <c r="GSS37" s="396"/>
      <c r="GST37" s="396"/>
      <c r="GSU37" s="396"/>
      <c r="GSV37" s="396"/>
      <c r="GSW37" s="396"/>
      <c r="GSX37" s="396"/>
      <c r="GSY37" s="396"/>
      <c r="GSZ37" s="396"/>
      <c r="GTA37" s="396"/>
      <c r="GTB37" s="396"/>
      <c r="GTC37" s="396"/>
      <c r="GTD37" s="396"/>
      <c r="GTE37" s="396"/>
      <c r="GTF37" s="396"/>
      <c r="GTG37" s="396"/>
      <c r="GTH37" s="396"/>
      <c r="GTI37" s="396"/>
      <c r="GTJ37" s="396"/>
      <c r="GTK37" s="396"/>
      <c r="GTL37" s="396"/>
      <c r="GTM37" s="396"/>
      <c r="GTN37" s="396"/>
      <c r="GTO37" s="396"/>
      <c r="GTP37" s="396"/>
      <c r="GTQ37" s="396"/>
      <c r="GTR37" s="396"/>
      <c r="GTS37" s="396"/>
      <c r="GTT37" s="396"/>
      <c r="GTU37" s="396"/>
      <c r="GTV37" s="396"/>
      <c r="GTW37" s="396"/>
      <c r="GTX37" s="396"/>
      <c r="GTY37" s="396"/>
      <c r="GTZ37" s="396"/>
      <c r="GUA37" s="396"/>
      <c r="GUB37" s="396"/>
      <c r="GUC37" s="396"/>
      <c r="GUD37" s="396"/>
      <c r="GUE37" s="396"/>
      <c r="GUF37" s="396"/>
      <c r="GUG37" s="396"/>
      <c r="GUH37" s="396"/>
      <c r="GUI37" s="396"/>
      <c r="GUJ37" s="396"/>
      <c r="GUK37" s="396"/>
      <c r="GUL37" s="396"/>
      <c r="GUM37" s="396"/>
      <c r="GUN37" s="396"/>
      <c r="GUO37" s="396"/>
      <c r="GUP37" s="396"/>
      <c r="GUQ37" s="396"/>
      <c r="GUR37" s="396"/>
      <c r="GUS37" s="396"/>
      <c r="GUT37" s="396"/>
      <c r="GUU37" s="396"/>
      <c r="GUV37" s="396"/>
      <c r="GUW37" s="396"/>
      <c r="GUX37" s="396"/>
      <c r="GUY37" s="396"/>
      <c r="GUZ37" s="396"/>
      <c r="GVA37" s="396"/>
      <c r="GVB37" s="396"/>
      <c r="GVC37" s="396"/>
      <c r="GVD37" s="396"/>
      <c r="GVE37" s="396"/>
      <c r="GVF37" s="396"/>
      <c r="GVG37" s="396"/>
      <c r="GVH37" s="396"/>
      <c r="GVI37" s="396"/>
      <c r="GVJ37" s="396"/>
      <c r="GVK37" s="396"/>
      <c r="GVL37" s="396"/>
      <c r="GVM37" s="396"/>
      <c r="GVN37" s="396"/>
      <c r="GVO37" s="396"/>
      <c r="GVP37" s="396"/>
      <c r="GVQ37" s="396"/>
      <c r="GVR37" s="396"/>
      <c r="GVS37" s="396"/>
      <c r="GVT37" s="396"/>
      <c r="GVU37" s="396"/>
      <c r="GVV37" s="396"/>
      <c r="GVW37" s="396"/>
      <c r="GVX37" s="396"/>
      <c r="GVY37" s="396"/>
      <c r="GVZ37" s="396"/>
      <c r="GWA37" s="396"/>
      <c r="GWB37" s="396"/>
      <c r="GWC37" s="396"/>
      <c r="GWD37" s="396"/>
      <c r="GWE37" s="396"/>
      <c r="GWF37" s="396"/>
      <c r="GWG37" s="396"/>
      <c r="GWH37" s="396"/>
      <c r="GWI37" s="396"/>
      <c r="GWJ37" s="396"/>
      <c r="GWK37" s="396"/>
      <c r="GWL37" s="396"/>
      <c r="GWM37" s="396"/>
      <c r="GWN37" s="396"/>
      <c r="GWO37" s="396"/>
      <c r="GWP37" s="396"/>
      <c r="GWQ37" s="396"/>
      <c r="GWR37" s="396"/>
      <c r="GWS37" s="396"/>
      <c r="GWT37" s="396"/>
      <c r="GWU37" s="396"/>
      <c r="GWV37" s="396"/>
      <c r="GWW37" s="396"/>
      <c r="GWX37" s="396"/>
      <c r="GWY37" s="396"/>
      <c r="GWZ37" s="396"/>
      <c r="GXA37" s="396"/>
      <c r="GXB37" s="396"/>
      <c r="GXC37" s="396"/>
      <c r="GXD37" s="396"/>
      <c r="GXE37" s="396"/>
      <c r="GXF37" s="396"/>
      <c r="GXG37" s="396"/>
      <c r="GXH37" s="396"/>
      <c r="GXI37" s="396"/>
      <c r="GXJ37" s="396"/>
      <c r="GXK37" s="396"/>
      <c r="GXL37" s="396"/>
      <c r="GXM37" s="396"/>
      <c r="GXN37" s="396"/>
      <c r="GXO37" s="396"/>
      <c r="GXP37" s="396"/>
      <c r="GXQ37" s="396"/>
      <c r="GXR37" s="396"/>
      <c r="GXS37" s="396"/>
      <c r="GXT37" s="396"/>
      <c r="GXU37" s="396"/>
      <c r="GXV37" s="396"/>
      <c r="GXW37" s="396"/>
      <c r="GXX37" s="396"/>
      <c r="GXY37" s="396"/>
      <c r="GXZ37" s="396"/>
      <c r="GYA37" s="396"/>
      <c r="GYB37" s="396"/>
      <c r="GYC37" s="396"/>
      <c r="GYD37" s="396"/>
      <c r="GYE37" s="396"/>
      <c r="GYF37" s="396"/>
      <c r="GYG37" s="396"/>
      <c r="GYH37" s="396"/>
      <c r="GYI37" s="396"/>
      <c r="GYJ37" s="396"/>
      <c r="GYK37" s="396"/>
      <c r="GYL37" s="396"/>
      <c r="GYM37" s="396"/>
      <c r="GYN37" s="396"/>
      <c r="GYO37" s="396"/>
      <c r="GYP37" s="396"/>
      <c r="GYQ37" s="396"/>
      <c r="GYR37" s="396"/>
      <c r="GYS37" s="396"/>
      <c r="GYT37" s="396"/>
      <c r="GYU37" s="396"/>
      <c r="GYV37" s="396"/>
      <c r="GYW37" s="396"/>
      <c r="GYX37" s="396"/>
      <c r="GYY37" s="396"/>
      <c r="GYZ37" s="396"/>
      <c r="GZA37" s="396"/>
      <c r="GZB37" s="396"/>
      <c r="GZC37" s="396"/>
      <c r="GZD37" s="396"/>
      <c r="GZE37" s="396"/>
      <c r="GZF37" s="396"/>
      <c r="GZG37" s="396"/>
      <c r="GZH37" s="396"/>
      <c r="GZI37" s="396"/>
      <c r="GZJ37" s="396"/>
      <c r="GZK37" s="396"/>
      <c r="GZL37" s="396"/>
      <c r="GZM37" s="396"/>
      <c r="GZN37" s="396"/>
      <c r="GZO37" s="396"/>
      <c r="GZP37" s="396"/>
      <c r="GZQ37" s="396"/>
      <c r="GZR37" s="396"/>
      <c r="GZS37" s="396"/>
      <c r="GZT37" s="396"/>
      <c r="GZU37" s="396"/>
      <c r="GZV37" s="396"/>
      <c r="GZW37" s="396"/>
      <c r="GZX37" s="396"/>
      <c r="GZY37" s="396"/>
      <c r="GZZ37" s="396"/>
      <c r="HAA37" s="396"/>
      <c r="HAB37" s="396"/>
      <c r="HAC37" s="396"/>
      <c r="HAD37" s="396"/>
      <c r="HAE37" s="396"/>
      <c r="HAF37" s="396"/>
      <c r="HAG37" s="396"/>
      <c r="HAH37" s="396"/>
      <c r="HAI37" s="396"/>
      <c r="HAJ37" s="396"/>
      <c r="HAK37" s="396"/>
      <c r="HAL37" s="396"/>
      <c r="HAM37" s="396"/>
      <c r="HAN37" s="396"/>
      <c r="HAO37" s="396"/>
      <c r="HAP37" s="396"/>
      <c r="HAQ37" s="396"/>
      <c r="HAR37" s="396"/>
      <c r="HAS37" s="396"/>
      <c r="HAT37" s="396"/>
      <c r="HAU37" s="396"/>
      <c r="HAV37" s="396"/>
      <c r="HAW37" s="396"/>
      <c r="HAX37" s="396"/>
      <c r="HAY37" s="396"/>
      <c r="HAZ37" s="396"/>
      <c r="HBA37" s="396"/>
      <c r="HBB37" s="396"/>
      <c r="HBC37" s="396"/>
      <c r="HBD37" s="396"/>
      <c r="HBE37" s="396"/>
      <c r="HBF37" s="396"/>
      <c r="HBG37" s="396"/>
      <c r="HBH37" s="396"/>
      <c r="HBI37" s="396"/>
      <c r="HBJ37" s="396"/>
      <c r="HBK37" s="396"/>
      <c r="HBL37" s="396"/>
      <c r="HBM37" s="396"/>
      <c r="HBN37" s="396"/>
      <c r="HBO37" s="396"/>
      <c r="HBP37" s="396"/>
      <c r="HBQ37" s="396"/>
      <c r="HBR37" s="396"/>
      <c r="HBS37" s="396"/>
      <c r="HBT37" s="396"/>
      <c r="HBU37" s="396"/>
      <c r="HBV37" s="396"/>
      <c r="HBW37" s="396"/>
      <c r="HBX37" s="396"/>
      <c r="HBY37" s="396"/>
      <c r="HBZ37" s="396"/>
      <c r="HCA37" s="396"/>
      <c r="HCB37" s="396"/>
      <c r="HCC37" s="396"/>
      <c r="HCD37" s="396"/>
      <c r="HCE37" s="396"/>
      <c r="HCF37" s="396"/>
      <c r="HCG37" s="396"/>
      <c r="HCH37" s="396"/>
      <c r="HCI37" s="396"/>
      <c r="HCJ37" s="396"/>
      <c r="HCK37" s="396"/>
      <c r="HCL37" s="396"/>
      <c r="HCM37" s="396"/>
      <c r="HCN37" s="396"/>
      <c r="HCO37" s="396"/>
      <c r="HCP37" s="396"/>
      <c r="HCQ37" s="396"/>
      <c r="HCR37" s="396"/>
      <c r="HCS37" s="396"/>
      <c r="HCT37" s="396"/>
      <c r="HCU37" s="396"/>
      <c r="HCV37" s="396"/>
      <c r="HCW37" s="396"/>
      <c r="HCX37" s="396"/>
      <c r="HCY37" s="396"/>
      <c r="HCZ37" s="396"/>
      <c r="HDA37" s="396"/>
      <c r="HDB37" s="396"/>
      <c r="HDC37" s="396"/>
      <c r="HDD37" s="396"/>
      <c r="HDE37" s="396"/>
      <c r="HDF37" s="396"/>
      <c r="HDG37" s="396"/>
      <c r="HDH37" s="396"/>
      <c r="HDI37" s="396"/>
      <c r="HDJ37" s="396"/>
      <c r="HDK37" s="396"/>
      <c r="HDL37" s="396"/>
      <c r="HDM37" s="396"/>
      <c r="HDN37" s="396"/>
      <c r="HDO37" s="396"/>
      <c r="HDP37" s="396"/>
      <c r="HDQ37" s="396"/>
      <c r="HDR37" s="396"/>
      <c r="HDS37" s="396"/>
      <c r="HDT37" s="396"/>
      <c r="HDU37" s="396"/>
      <c r="HDV37" s="396"/>
      <c r="HDW37" s="396"/>
      <c r="HDX37" s="396"/>
      <c r="HDY37" s="396"/>
      <c r="HDZ37" s="396"/>
      <c r="HEA37" s="396"/>
      <c r="HEB37" s="396"/>
      <c r="HEC37" s="396"/>
      <c r="HED37" s="396"/>
      <c r="HEE37" s="396"/>
      <c r="HEF37" s="396"/>
      <c r="HEG37" s="396"/>
      <c r="HEH37" s="396"/>
      <c r="HEI37" s="396"/>
      <c r="HEJ37" s="396"/>
      <c r="HEK37" s="396"/>
      <c r="HEL37" s="396"/>
      <c r="HEM37" s="396"/>
      <c r="HEN37" s="396"/>
      <c r="HEO37" s="396"/>
      <c r="HEP37" s="396"/>
      <c r="HEQ37" s="396"/>
      <c r="HER37" s="396"/>
      <c r="HES37" s="396"/>
      <c r="HET37" s="396"/>
      <c r="HEU37" s="396"/>
      <c r="HEV37" s="396"/>
      <c r="HEW37" s="396"/>
      <c r="HEX37" s="396"/>
      <c r="HEY37" s="396"/>
      <c r="HEZ37" s="396"/>
      <c r="HFA37" s="396"/>
      <c r="HFB37" s="396"/>
      <c r="HFC37" s="396"/>
      <c r="HFD37" s="396"/>
      <c r="HFE37" s="396"/>
      <c r="HFF37" s="396"/>
      <c r="HFG37" s="396"/>
      <c r="HFH37" s="396"/>
      <c r="HFI37" s="396"/>
      <c r="HFJ37" s="396"/>
      <c r="HFK37" s="396"/>
      <c r="HFL37" s="396"/>
      <c r="HFM37" s="396"/>
      <c r="HFN37" s="396"/>
      <c r="HFO37" s="396"/>
      <c r="HFP37" s="396"/>
      <c r="HFQ37" s="396"/>
      <c r="HFR37" s="396"/>
      <c r="HFS37" s="396"/>
      <c r="HFT37" s="396"/>
      <c r="HFU37" s="396"/>
      <c r="HFV37" s="396"/>
      <c r="HFW37" s="396"/>
      <c r="HFX37" s="396"/>
      <c r="HFY37" s="396"/>
      <c r="HFZ37" s="396"/>
      <c r="HGA37" s="396"/>
      <c r="HGB37" s="396"/>
      <c r="HGC37" s="396"/>
      <c r="HGD37" s="396"/>
      <c r="HGE37" s="396"/>
      <c r="HGF37" s="396"/>
      <c r="HGG37" s="396"/>
      <c r="HGH37" s="396"/>
      <c r="HGI37" s="396"/>
      <c r="HGJ37" s="396"/>
      <c r="HGK37" s="396"/>
      <c r="HGL37" s="396"/>
      <c r="HGM37" s="396"/>
      <c r="HGN37" s="396"/>
      <c r="HGO37" s="396"/>
      <c r="HGP37" s="396"/>
      <c r="HGQ37" s="396"/>
      <c r="HGR37" s="396"/>
      <c r="HGS37" s="396"/>
      <c r="HGT37" s="396"/>
      <c r="HGU37" s="396"/>
      <c r="HGV37" s="396"/>
      <c r="HGW37" s="396"/>
      <c r="HGX37" s="396"/>
      <c r="HGY37" s="396"/>
      <c r="HGZ37" s="396"/>
      <c r="HHA37" s="396"/>
      <c r="HHB37" s="396"/>
      <c r="HHC37" s="396"/>
      <c r="HHD37" s="396"/>
      <c r="HHE37" s="396"/>
      <c r="HHF37" s="396"/>
      <c r="HHG37" s="396"/>
      <c r="HHH37" s="396"/>
      <c r="HHI37" s="396"/>
      <c r="HHJ37" s="396"/>
      <c r="HHK37" s="396"/>
      <c r="HHL37" s="396"/>
      <c r="HHM37" s="396"/>
      <c r="HHN37" s="396"/>
      <c r="HHO37" s="396"/>
      <c r="HHP37" s="396"/>
      <c r="HHQ37" s="396"/>
      <c r="HHR37" s="396"/>
      <c r="HHS37" s="396"/>
      <c r="HHT37" s="396"/>
      <c r="HHU37" s="396"/>
      <c r="HHV37" s="396"/>
      <c r="HHW37" s="396"/>
      <c r="HHX37" s="396"/>
      <c r="HHY37" s="396"/>
      <c r="HHZ37" s="396"/>
      <c r="HIA37" s="396"/>
      <c r="HIB37" s="396"/>
      <c r="HIC37" s="396"/>
      <c r="HID37" s="396"/>
      <c r="HIE37" s="396"/>
      <c r="HIF37" s="396"/>
      <c r="HIG37" s="396"/>
      <c r="HIH37" s="396"/>
      <c r="HII37" s="396"/>
      <c r="HIJ37" s="396"/>
      <c r="HIK37" s="396"/>
      <c r="HIL37" s="396"/>
      <c r="HIM37" s="396"/>
      <c r="HIN37" s="396"/>
      <c r="HIO37" s="396"/>
      <c r="HIP37" s="396"/>
      <c r="HIQ37" s="396"/>
      <c r="HIR37" s="396"/>
      <c r="HIS37" s="396"/>
      <c r="HIT37" s="396"/>
      <c r="HIU37" s="396"/>
      <c r="HIV37" s="396"/>
      <c r="HIW37" s="396"/>
      <c r="HIX37" s="396"/>
      <c r="HIY37" s="396"/>
      <c r="HIZ37" s="396"/>
      <c r="HJA37" s="396"/>
      <c r="HJB37" s="396"/>
      <c r="HJC37" s="396"/>
      <c r="HJD37" s="396"/>
      <c r="HJE37" s="396"/>
      <c r="HJF37" s="396"/>
      <c r="HJG37" s="396"/>
      <c r="HJH37" s="396"/>
      <c r="HJI37" s="396"/>
      <c r="HJJ37" s="396"/>
      <c r="HJK37" s="396"/>
      <c r="HJL37" s="396"/>
      <c r="HJM37" s="396"/>
      <c r="HJN37" s="396"/>
      <c r="HJO37" s="396"/>
      <c r="HJP37" s="396"/>
      <c r="HJQ37" s="396"/>
      <c r="HJR37" s="396"/>
      <c r="HJS37" s="396"/>
      <c r="HJT37" s="396"/>
      <c r="HJU37" s="396"/>
      <c r="HJV37" s="396"/>
      <c r="HJW37" s="396"/>
      <c r="HJX37" s="396"/>
      <c r="HJY37" s="396"/>
      <c r="HJZ37" s="396"/>
      <c r="HKA37" s="396"/>
      <c r="HKB37" s="396"/>
      <c r="HKC37" s="396"/>
      <c r="HKD37" s="396"/>
      <c r="HKE37" s="396"/>
      <c r="HKF37" s="396"/>
      <c r="HKG37" s="396"/>
      <c r="HKH37" s="396"/>
      <c r="HKI37" s="396"/>
      <c r="HKJ37" s="396"/>
      <c r="HKK37" s="396"/>
      <c r="HKL37" s="396"/>
      <c r="HKM37" s="396"/>
      <c r="HKN37" s="396"/>
      <c r="HKO37" s="396"/>
      <c r="HKP37" s="396"/>
      <c r="HKQ37" s="396"/>
      <c r="HKR37" s="396"/>
      <c r="HKS37" s="396"/>
      <c r="HKT37" s="396"/>
      <c r="HKU37" s="396"/>
      <c r="HKV37" s="396"/>
      <c r="HKW37" s="396"/>
      <c r="HKX37" s="396"/>
      <c r="HKY37" s="396"/>
      <c r="HKZ37" s="396"/>
      <c r="HLA37" s="396"/>
      <c r="HLB37" s="396"/>
      <c r="HLC37" s="396"/>
      <c r="HLD37" s="396"/>
      <c r="HLE37" s="396"/>
      <c r="HLF37" s="396"/>
      <c r="HLG37" s="396"/>
      <c r="HLH37" s="396"/>
      <c r="HLI37" s="396"/>
      <c r="HLJ37" s="396"/>
      <c r="HLK37" s="396"/>
      <c r="HLL37" s="396"/>
      <c r="HLM37" s="396"/>
      <c r="HLN37" s="396"/>
      <c r="HLO37" s="396"/>
      <c r="HLP37" s="396"/>
      <c r="HLQ37" s="396"/>
      <c r="HLR37" s="396"/>
      <c r="HLS37" s="396"/>
      <c r="HLT37" s="396"/>
      <c r="HLU37" s="396"/>
      <c r="HLV37" s="396"/>
      <c r="HLW37" s="396"/>
      <c r="HLX37" s="396"/>
      <c r="HLY37" s="396"/>
      <c r="HLZ37" s="396"/>
      <c r="HMA37" s="396"/>
      <c r="HMB37" s="396"/>
      <c r="HMC37" s="396"/>
      <c r="HMD37" s="396"/>
      <c r="HME37" s="396"/>
      <c r="HMF37" s="396"/>
      <c r="HMG37" s="396"/>
      <c r="HMH37" s="396"/>
      <c r="HMI37" s="396"/>
      <c r="HMJ37" s="396"/>
      <c r="HMK37" s="396"/>
      <c r="HML37" s="396"/>
      <c r="HMM37" s="396"/>
      <c r="HMN37" s="396"/>
      <c r="HMO37" s="396"/>
      <c r="HMP37" s="396"/>
      <c r="HMQ37" s="396"/>
      <c r="HMR37" s="396"/>
      <c r="HMS37" s="396"/>
      <c r="HMT37" s="396"/>
      <c r="HMU37" s="396"/>
      <c r="HMV37" s="396"/>
      <c r="HMW37" s="396"/>
      <c r="HMX37" s="396"/>
      <c r="HMY37" s="396"/>
      <c r="HMZ37" s="396"/>
      <c r="HNA37" s="396"/>
      <c r="HNB37" s="396"/>
      <c r="HNC37" s="396"/>
      <c r="HND37" s="396"/>
      <c r="HNE37" s="396"/>
      <c r="HNF37" s="396"/>
      <c r="HNG37" s="396"/>
      <c r="HNH37" s="396"/>
      <c r="HNI37" s="396"/>
      <c r="HNJ37" s="396"/>
      <c r="HNK37" s="396"/>
      <c r="HNL37" s="396"/>
      <c r="HNM37" s="396"/>
      <c r="HNN37" s="396"/>
      <c r="HNO37" s="396"/>
      <c r="HNP37" s="396"/>
      <c r="HNQ37" s="396"/>
      <c r="HNR37" s="396"/>
      <c r="HNS37" s="396"/>
      <c r="HNT37" s="396"/>
      <c r="HNU37" s="396"/>
      <c r="HNV37" s="396"/>
      <c r="HNW37" s="396"/>
      <c r="HNX37" s="396"/>
      <c r="HNY37" s="396"/>
      <c r="HNZ37" s="396"/>
      <c r="HOA37" s="396"/>
      <c r="HOB37" s="396"/>
      <c r="HOC37" s="396"/>
      <c r="HOD37" s="396"/>
      <c r="HOE37" s="396"/>
      <c r="HOF37" s="396"/>
      <c r="HOG37" s="396"/>
      <c r="HOH37" s="396"/>
      <c r="HOI37" s="396"/>
      <c r="HOJ37" s="396"/>
      <c r="HOK37" s="396"/>
      <c r="HOL37" s="396"/>
      <c r="HOM37" s="396"/>
      <c r="HON37" s="396"/>
      <c r="HOO37" s="396"/>
      <c r="HOP37" s="396"/>
      <c r="HOQ37" s="396"/>
      <c r="HOR37" s="396"/>
      <c r="HOS37" s="396"/>
      <c r="HOT37" s="396"/>
      <c r="HOU37" s="396"/>
      <c r="HOV37" s="396"/>
      <c r="HOW37" s="396"/>
      <c r="HOX37" s="396"/>
      <c r="HOY37" s="396"/>
      <c r="HOZ37" s="396"/>
      <c r="HPA37" s="396"/>
      <c r="HPB37" s="396"/>
      <c r="HPC37" s="396"/>
      <c r="HPD37" s="396"/>
      <c r="HPE37" s="396"/>
      <c r="HPF37" s="396"/>
      <c r="HPG37" s="396"/>
      <c r="HPH37" s="396"/>
      <c r="HPI37" s="396"/>
      <c r="HPJ37" s="396"/>
      <c r="HPK37" s="396"/>
      <c r="HPL37" s="396"/>
      <c r="HPM37" s="396"/>
      <c r="HPN37" s="396"/>
      <c r="HPO37" s="396"/>
      <c r="HPP37" s="396"/>
      <c r="HPQ37" s="396"/>
      <c r="HPR37" s="396"/>
      <c r="HPS37" s="396"/>
      <c r="HPT37" s="396"/>
      <c r="HPU37" s="396"/>
      <c r="HPV37" s="396"/>
      <c r="HPW37" s="396"/>
      <c r="HPX37" s="396"/>
      <c r="HPY37" s="396"/>
      <c r="HPZ37" s="396"/>
      <c r="HQA37" s="396"/>
      <c r="HQB37" s="396"/>
      <c r="HQC37" s="396"/>
      <c r="HQD37" s="396"/>
      <c r="HQE37" s="396"/>
      <c r="HQF37" s="396"/>
      <c r="HQG37" s="396"/>
      <c r="HQH37" s="396"/>
      <c r="HQI37" s="396"/>
      <c r="HQJ37" s="396"/>
      <c r="HQK37" s="396"/>
      <c r="HQL37" s="396"/>
      <c r="HQM37" s="396"/>
      <c r="HQN37" s="396"/>
      <c r="HQO37" s="396"/>
      <c r="HQP37" s="396"/>
      <c r="HQQ37" s="396"/>
      <c r="HQR37" s="396"/>
      <c r="HQS37" s="396"/>
      <c r="HQT37" s="396"/>
      <c r="HQU37" s="396"/>
      <c r="HQV37" s="396"/>
      <c r="HQW37" s="396"/>
      <c r="HQX37" s="396"/>
      <c r="HQY37" s="396"/>
      <c r="HQZ37" s="396"/>
      <c r="HRA37" s="396"/>
      <c r="HRB37" s="396"/>
      <c r="HRC37" s="396"/>
      <c r="HRD37" s="396"/>
      <c r="HRE37" s="396"/>
      <c r="HRF37" s="396"/>
      <c r="HRG37" s="396"/>
      <c r="HRH37" s="396"/>
      <c r="HRI37" s="396"/>
      <c r="HRJ37" s="396"/>
      <c r="HRK37" s="396"/>
      <c r="HRL37" s="396"/>
      <c r="HRM37" s="396"/>
      <c r="HRN37" s="396"/>
      <c r="HRO37" s="396"/>
      <c r="HRP37" s="396"/>
      <c r="HRQ37" s="396"/>
      <c r="HRR37" s="396"/>
      <c r="HRS37" s="396"/>
      <c r="HRT37" s="396"/>
      <c r="HRU37" s="396"/>
      <c r="HRV37" s="396"/>
      <c r="HRW37" s="396"/>
      <c r="HRX37" s="396"/>
      <c r="HRY37" s="396"/>
      <c r="HRZ37" s="396"/>
      <c r="HSA37" s="396"/>
      <c r="HSB37" s="396"/>
      <c r="HSC37" s="396"/>
      <c r="HSD37" s="396"/>
      <c r="HSE37" s="396"/>
      <c r="HSF37" s="396"/>
      <c r="HSG37" s="396"/>
      <c r="HSH37" s="396"/>
      <c r="HSI37" s="396"/>
      <c r="HSJ37" s="396"/>
      <c r="HSK37" s="396"/>
      <c r="HSL37" s="396"/>
      <c r="HSM37" s="396"/>
      <c r="HSN37" s="396"/>
      <c r="HSO37" s="396"/>
      <c r="HSP37" s="396"/>
      <c r="HSQ37" s="396"/>
      <c r="HSR37" s="396"/>
      <c r="HSS37" s="396"/>
      <c r="HST37" s="396"/>
      <c r="HSU37" s="396"/>
      <c r="HSV37" s="396"/>
      <c r="HSW37" s="396"/>
      <c r="HSX37" s="396"/>
      <c r="HSY37" s="396"/>
      <c r="HSZ37" s="396"/>
      <c r="HTA37" s="396"/>
      <c r="HTB37" s="396"/>
      <c r="HTC37" s="396"/>
      <c r="HTD37" s="396"/>
      <c r="HTE37" s="396"/>
      <c r="HTF37" s="396"/>
      <c r="HTG37" s="396"/>
      <c r="HTH37" s="396"/>
      <c r="HTI37" s="396"/>
      <c r="HTJ37" s="396"/>
      <c r="HTK37" s="396"/>
      <c r="HTL37" s="396"/>
      <c r="HTM37" s="396"/>
      <c r="HTN37" s="396"/>
      <c r="HTO37" s="396"/>
      <c r="HTP37" s="396"/>
      <c r="HTQ37" s="396"/>
      <c r="HTR37" s="396"/>
      <c r="HTS37" s="396"/>
      <c r="HTT37" s="396"/>
      <c r="HTU37" s="396"/>
      <c r="HTV37" s="396"/>
      <c r="HTW37" s="396"/>
      <c r="HTX37" s="396"/>
      <c r="HTY37" s="396"/>
      <c r="HTZ37" s="396"/>
      <c r="HUA37" s="396"/>
      <c r="HUB37" s="396"/>
      <c r="HUC37" s="396"/>
      <c r="HUD37" s="396"/>
      <c r="HUE37" s="396"/>
      <c r="HUF37" s="396"/>
      <c r="HUG37" s="396"/>
      <c r="HUH37" s="396"/>
      <c r="HUI37" s="396"/>
      <c r="HUJ37" s="396"/>
      <c r="HUK37" s="396"/>
      <c r="HUL37" s="396"/>
      <c r="HUM37" s="396"/>
      <c r="HUN37" s="396"/>
      <c r="HUO37" s="396"/>
      <c r="HUP37" s="396"/>
      <c r="HUQ37" s="396"/>
      <c r="HUR37" s="396"/>
      <c r="HUS37" s="396"/>
      <c r="HUT37" s="396"/>
      <c r="HUU37" s="396"/>
      <c r="HUV37" s="396"/>
      <c r="HUW37" s="396"/>
      <c r="HUX37" s="396"/>
      <c r="HUY37" s="396"/>
      <c r="HUZ37" s="396"/>
      <c r="HVA37" s="396"/>
      <c r="HVB37" s="396"/>
      <c r="HVC37" s="396"/>
      <c r="HVD37" s="396"/>
      <c r="HVE37" s="396"/>
      <c r="HVF37" s="396"/>
      <c r="HVG37" s="396"/>
      <c r="HVH37" s="396"/>
      <c r="HVI37" s="396"/>
      <c r="HVJ37" s="396"/>
      <c r="HVK37" s="396"/>
      <c r="HVL37" s="396"/>
      <c r="HVM37" s="396"/>
      <c r="HVN37" s="396"/>
      <c r="HVO37" s="396"/>
      <c r="HVP37" s="396"/>
      <c r="HVQ37" s="396"/>
      <c r="HVR37" s="396"/>
      <c r="HVS37" s="396"/>
      <c r="HVT37" s="396"/>
      <c r="HVU37" s="396"/>
      <c r="HVV37" s="396"/>
      <c r="HVW37" s="396"/>
      <c r="HVX37" s="396"/>
      <c r="HVY37" s="396"/>
      <c r="HVZ37" s="396"/>
      <c r="HWA37" s="396"/>
      <c r="HWB37" s="396"/>
      <c r="HWC37" s="396"/>
      <c r="HWD37" s="396"/>
      <c r="HWE37" s="396"/>
      <c r="HWF37" s="396"/>
      <c r="HWG37" s="396"/>
      <c r="HWH37" s="396"/>
      <c r="HWI37" s="396"/>
      <c r="HWJ37" s="396"/>
      <c r="HWK37" s="396"/>
      <c r="HWL37" s="396"/>
      <c r="HWM37" s="396"/>
      <c r="HWN37" s="396"/>
      <c r="HWO37" s="396"/>
      <c r="HWP37" s="396"/>
      <c r="HWQ37" s="396"/>
      <c r="HWR37" s="396"/>
      <c r="HWS37" s="396"/>
      <c r="HWT37" s="396"/>
      <c r="HWU37" s="396"/>
      <c r="HWV37" s="396"/>
      <c r="HWW37" s="396"/>
      <c r="HWX37" s="396"/>
      <c r="HWY37" s="396"/>
      <c r="HWZ37" s="396"/>
      <c r="HXA37" s="396"/>
      <c r="HXB37" s="396"/>
      <c r="HXC37" s="396"/>
      <c r="HXD37" s="396"/>
      <c r="HXE37" s="396"/>
      <c r="HXF37" s="396"/>
      <c r="HXG37" s="396"/>
      <c r="HXH37" s="396"/>
      <c r="HXI37" s="396"/>
      <c r="HXJ37" s="396"/>
      <c r="HXK37" s="396"/>
      <c r="HXL37" s="396"/>
      <c r="HXM37" s="396"/>
      <c r="HXN37" s="396"/>
      <c r="HXO37" s="396"/>
      <c r="HXP37" s="396"/>
      <c r="HXQ37" s="396"/>
      <c r="HXR37" s="396"/>
      <c r="HXS37" s="396"/>
      <c r="HXT37" s="396"/>
      <c r="HXU37" s="396"/>
      <c r="HXV37" s="396"/>
      <c r="HXW37" s="396"/>
      <c r="HXX37" s="396"/>
      <c r="HXY37" s="396"/>
      <c r="HXZ37" s="396"/>
      <c r="HYA37" s="396"/>
      <c r="HYB37" s="396"/>
      <c r="HYC37" s="396"/>
      <c r="HYD37" s="396"/>
      <c r="HYE37" s="396"/>
      <c r="HYF37" s="396"/>
      <c r="HYG37" s="396"/>
      <c r="HYH37" s="396"/>
      <c r="HYI37" s="396"/>
      <c r="HYJ37" s="396"/>
      <c r="HYK37" s="396"/>
      <c r="HYL37" s="396"/>
      <c r="HYM37" s="396"/>
      <c r="HYN37" s="396"/>
      <c r="HYO37" s="396"/>
      <c r="HYP37" s="396"/>
      <c r="HYQ37" s="396"/>
      <c r="HYR37" s="396"/>
      <c r="HYS37" s="396"/>
      <c r="HYT37" s="396"/>
      <c r="HYU37" s="396"/>
      <c r="HYV37" s="396"/>
      <c r="HYW37" s="396"/>
      <c r="HYX37" s="396"/>
      <c r="HYY37" s="396"/>
      <c r="HYZ37" s="396"/>
      <c r="HZA37" s="396"/>
      <c r="HZB37" s="396"/>
      <c r="HZC37" s="396"/>
      <c r="HZD37" s="396"/>
      <c r="HZE37" s="396"/>
      <c r="HZF37" s="396"/>
      <c r="HZG37" s="396"/>
      <c r="HZH37" s="396"/>
      <c r="HZI37" s="396"/>
      <c r="HZJ37" s="396"/>
      <c r="HZK37" s="396"/>
      <c r="HZL37" s="396"/>
      <c r="HZM37" s="396"/>
      <c r="HZN37" s="396"/>
      <c r="HZO37" s="396"/>
      <c r="HZP37" s="396"/>
      <c r="HZQ37" s="396"/>
      <c r="HZR37" s="396"/>
      <c r="HZS37" s="396"/>
      <c r="HZT37" s="396"/>
      <c r="HZU37" s="396"/>
      <c r="HZV37" s="396"/>
      <c r="HZW37" s="396"/>
      <c r="HZX37" s="396"/>
      <c r="HZY37" s="396"/>
      <c r="HZZ37" s="396"/>
      <c r="IAA37" s="396"/>
      <c r="IAB37" s="396"/>
      <c r="IAC37" s="396"/>
      <c r="IAD37" s="396"/>
      <c r="IAE37" s="396"/>
      <c r="IAF37" s="396"/>
      <c r="IAG37" s="396"/>
      <c r="IAH37" s="396"/>
      <c r="IAI37" s="396"/>
      <c r="IAJ37" s="396"/>
      <c r="IAK37" s="396"/>
      <c r="IAL37" s="396"/>
      <c r="IAM37" s="396"/>
      <c r="IAN37" s="396"/>
      <c r="IAO37" s="396"/>
      <c r="IAP37" s="396"/>
      <c r="IAQ37" s="396"/>
      <c r="IAR37" s="396"/>
      <c r="IAS37" s="396"/>
      <c r="IAT37" s="396"/>
      <c r="IAU37" s="396"/>
      <c r="IAV37" s="396"/>
      <c r="IAW37" s="396"/>
      <c r="IAX37" s="396"/>
      <c r="IAY37" s="396"/>
      <c r="IAZ37" s="396"/>
      <c r="IBA37" s="396"/>
      <c r="IBB37" s="396"/>
      <c r="IBC37" s="396"/>
      <c r="IBD37" s="396"/>
      <c r="IBE37" s="396"/>
      <c r="IBF37" s="396"/>
      <c r="IBG37" s="396"/>
      <c r="IBH37" s="396"/>
      <c r="IBI37" s="396"/>
      <c r="IBJ37" s="396"/>
      <c r="IBK37" s="396"/>
      <c r="IBL37" s="396"/>
      <c r="IBM37" s="396"/>
      <c r="IBN37" s="396"/>
      <c r="IBO37" s="396"/>
      <c r="IBP37" s="396"/>
      <c r="IBQ37" s="396"/>
      <c r="IBR37" s="396"/>
      <c r="IBS37" s="396"/>
      <c r="IBT37" s="396"/>
      <c r="IBU37" s="396"/>
      <c r="IBV37" s="396"/>
      <c r="IBW37" s="396"/>
      <c r="IBX37" s="396"/>
      <c r="IBY37" s="396"/>
      <c r="IBZ37" s="396"/>
      <c r="ICA37" s="396"/>
      <c r="ICB37" s="396"/>
      <c r="ICC37" s="396"/>
      <c r="ICD37" s="396"/>
      <c r="ICE37" s="396"/>
      <c r="ICF37" s="396"/>
      <c r="ICG37" s="396"/>
      <c r="ICH37" s="396"/>
      <c r="ICI37" s="396"/>
      <c r="ICJ37" s="396"/>
      <c r="ICK37" s="396"/>
      <c r="ICL37" s="396"/>
      <c r="ICM37" s="396"/>
      <c r="ICN37" s="396"/>
      <c r="ICO37" s="396"/>
      <c r="ICP37" s="396"/>
      <c r="ICQ37" s="396"/>
      <c r="ICR37" s="396"/>
      <c r="ICS37" s="396"/>
      <c r="ICT37" s="396"/>
      <c r="ICU37" s="396"/>
      <c r="ICV37" s="396"/>
      <c r="ICW37" s="396"/>
      <c r="ICX37" s="396"/>
      <c r="ICY37" s="396"/>
      <c r="ICZ37" s="396"/>
      <c r="IDA37" s="396"/>
      <c r="IDB37" s="396"/>
      <c r="IDC37" s="396"/>
      <c r="IDD37" s="396"/>
      <c r="IDE37" s="396"/>
      <c r="IDF37" s="396"/>
      <c r="IDG37" s="396"/>
      <c r="IDH37" s="396"/>
      <c r="IDI37" s="396"/>
      <c r="IDJ37" s="396"/>
      <c r="IDK37" s="396"/>
      <c r="IDL37" s="396"/>
      <c r="IDM37" s="396"/>
      <c r="IDN37" s="396"/>
      <c r="IDO37" s="396"/>
      <c r="IDP37" s="396"/>
      <c r="IDQ37" s="396"/>
      <c r="IDR37" s="396"/>
      <c r="IDS37" s="396"/>
      <c r="IDT37" s="396"/>
      <c r="IDU37" s="396"/>
      <c r="IDV37" s="396"/>
      <c r="IDW37" s="396"/>
      <c r="IDX37" s="396"/>
      <c r="IDY37" s="396"/>
      <c r="IDZ37" s="396"/>
      <c r="IEA37" s="396"/>
      <c r="IEB37" s="396"/>
      <c r="IEC37" s="396"/>
      <c r="IED37" s="396"/>
      <c r="IEE37" s="396"/>
      <c r="IEF37" s="396"/>
      <c r="IEG37" s="396"/>
      <c r="IEH37" s="396"/>
      <c r="IEI37" s="396"/>
      <c r="IEJ37" s="396"/>
      <c r="IEK37" s="396"/>
      <c r="IEL37" s="396"/>
      <c r="IEM37" s="396"/>
      <c r="IEN37" s="396"/>
      <c r="IEO37" s="396"/>
      <c r="IEP37" s="396"/>
      <c r="IEQ37" s="396"/>
      <c r="IER37" s="396"/>
      <c r="IES37" s="396"/>
      <c r="IET37" s="396"/>
      <c r="IEU37" s="396"/>
      <c r="IEV37" s="396"/>
      <c r="IEW37" s="396"/>
      <c r="IEX37" s="396"/>
      <c r="IEY37" s="396"/>
      <c r="IEZ37" s="396"/>
      <c r="IFA37" s="396"/>
      <c r="IFB37" s="396"/>
      <c r="IFC37" s="396"/>
      <c r="IFD37" s="396"/>
      <c r="IFE37" s="396"/>
      <c r="IFF37" s="396"/>
      <c r="IFG37" s="396"/>
      <c r="IFH37" s="396"/>
      <c r="IFI37" s="396"/>
      <c r="IFJ37" s="396"/>
      <c r="IFK37" s="396"/>
      <c r="IFL37" s="396"/>
      <c r="IFM37" s="396"/>
      <c r="IFN37" s="396"/>
      <c r="IFO37" s="396"/>
      <c r="IFP37" s="396"/>
      <c r="IFQ37" s="396"/>
      <c r="IFR37" s="396"/>
      <c r="IFS37" s="396"/>
      <c r="IFT37" s="396"/>
      <c r="IFU37" s="396"/>
      <c r="IFV37" s="396"/>
      <c r="IFW37" s="396"/>
      <c r="IFX37" s="396"/>
      <c r="IFY37" s="396"/>
      <c r="IFZ37" s="396"/>
      <c r="IGA37" s="396"/>
      <c r="IGB37" s="396"/>
      <c r="IGC37" s="396"/>
      <c r="IGD37" s="396"/>
      <c r="IGE37" s="396"/>
      <c r="IGF37" s="396"/>
      <c r="IGG37" s="396"/>
      <c r="IGH37" s="396"/>
      <c r="IGI37" s="396"/>
      <c r="IGJ37" s="396"/>
      <c r="IGK37" s="396"/>
      <c r="IGL37" s="396"/>
      <c r="IGM37" s="396"/>
      <c r="IGN37" s="396"/>
      <c r="IGO37" s="396"/>
      <c r="IGP37" s="396"/>
      <c r="IGQ37" s="396"/>
      <c r="IGR37" s="396"/>
      <c r="IGS37" s="396"/>
      <c r="IGT37" s="396"/>
      <c r="IGU37" s="396"/>
      <c r="IGV37" s="396"/>
      <c r="IGW37" s="396"/>
      <c r="IGX37" s="396"/>
      <c r="IGY37" s="396"/>
      <c r="IGZ37" s="396"/>
      <c r="IHA37" s="396"/>
      <c r="IHB37" s="396"/>
      <c r="IHC37" s="396"/>
      <c r="IHD37" s="396"/>
      <c r="IHE37" s="396"/>
      <c r="IHF37" s="396"/>
      <c r="IHG37" s="396"/>
      <c r="IHH37" s="396"/>
      <c r="IHI37" s="396"/>
      <c r="IHJ37" s="396"/>
      <c r="IHK37" s="396"/>
      <c r="IHL37" s="396"/>
      <c r="IHM37" s="396"/>
      <c r="IHN37" s="396"/>
      <c r="IHO37" s="396"/>
      <c r="IHP37" s="396"/>
      <c r="IHQ37" s="396"/>
      <c r="IHR37" s="396"/>
      <c r="IHS37" s="396"/>
      <c r="IHT37" s="396"/>
      <c r="IHU37" s="396"/>
      <c r="IHV37" s="396"/>
      <c r="IHW37" s="396"/>
      <c r="IHX37" s="396"/>
      <c r="IHY37" s="396"/>
      <c r="IHZ37" s="396"/>
      <c r="IIA37" s="396"/>
      <c r="IIB37" s="396"/>
      <c r="IIC37" s="396"/>
      <c r="IID37" s="396"/>
      <c r="IIE37" s="396"/>
      <c r="IIF37" s="396"/>
      <c r="IIG37" s="396"/>
      <c r="IIH37" s="396"/>
      <c r="III37" s="396"/>
      <c r="IIJ37" s="396"/>
      <c r="IIK37" s="396"/>
      <c r="IIL37" s="396"/>
      <c r="IIM37" s="396"/>
      <c r="IIN37" s="396"/>
      <c r="IIO37" s="396"/>
      <c r="IIP37" s="396"/>
      <c r="IIQ37" s="396"/>
      <c r="IIR37" s="396"/>
      <c r="IIS37" s="396"/>
      <c r="IIT37" s="396"/>
      <c r="IIU37" s="396"/>
      <c r="IIV37" s="396"/>
      <c r="IIW37" s="396"/>
      <c r="IIX37" s="396"/>
      <c r="IIY37" s="396"/>
      <c r="IIZ37" s="396"/>
      <c r="IJA37" s="396"/>
      <c r="IJB37" s="396"/>
      <c r="IJC37" s="396"/>
      <c r="IJD37" s="396"/>
      <c r="IJE37" s="396"/>
      <c r="IJF37" s="396"/>
      <c r="IJG37" s="396"/>
      <c r="IJH37" s="396"/>
      <c r="IJI37" s="396"/>
      <c r="IJJ37" s="396"/>
      <c r="IJK37" s="396"/>
      <c r="IJL37" s="396"/>
      <c r="IJM37" s="396"/>
      <c r="IJN37" s="396"/>
      <c r="IJO37" s="396"/>
      <c r="IJP37" s="396"/>
      <c r="IJQ37" s="396"/>
      <c r="IJR37" s="396"/>
      <c r="IJS37" s="396"/>
      <c r="IJT37" s="396"/>
      <c r="IJU37" s="396"/>
      <c r="IJV37" s="396"/>
      <c r="IJW37" s="396"/>
      <c r="IJX37" s="396"/>
      <c r="IJY37" s="396"/>
      <c r="IJZ37" s="396"/>
      <c r="IKA37" s="396"/>
      <c r="IKB37" s="396"/>
      <c r="IKC37" s="396"/>
      <c r="IKD37" s="396"/>
      <c r="IKE37" s="396"/>
      <c r="IKF37" s="396"/>
      <c r="IKG37" s="396"/>
      <c r="IKH37" s="396"/>
      <c r="IKI37" s="396"/>
      <c r="IKJ37" s="396"/>
      <c r="IKK37" s="396"/>
      <c r="IKL37" s="396"/>
      <c r="IKM37" s="396"/>
      <c r="IKN37" s="396"/>
      <c r="IKO37" s="396"/>
      <c r="IKP37" s="396"/>
      <c r="IKQ37" s="396"/>
      <c r="IKR37" s="396"/>
      <c r="IKS37" s="396"/>
      <c r="IKT37" s="396"/>
      <c r="IKU37" s="396"/>
      <c r="IKV37" s="396"/>
      <c r="IKW37" s="396"/>
      <c r="IKX37" s="396"/>
      <c r="IKY37" s="396"/>
      <c r="IKZ37" s="396"/>
      <c r="ILA37" s="396"/>
      <c r="ILB37" s="396"/>
      <c r="ILC37" s="396"/>
      <c r="ILD37" s="396"/>
      <c r="ILE37" s="396"/>
      <c r="ILF37" s="396"/>
      <c r="ILG37" s="396"/>
      <c r="ILH37" s="396"/>
      <c r="ILI37" s="396"/>
      <c r="ILJ37" s="396"/>
      <c r="ILK37" s="396"/>
      <c r="ILL37" s="396"/>
      <c r="ILM37" s="396"/>
      <c r="ILN37" s="396"/>
      <c r="ILO37" s="396"/>
      <c r="ILP37" s="396"/>
      <c r="ILQ37" s="396"/>
      <c r="ILR37" s="396"/>
      <c r="ILS37" s="396"/>
      <c r="ILT37" s="396"/>
      <c r="ILU37" s="396"/>
      <c r="ILV37" s="396"/>
      <c r="ILW37" s="396"/>
      <c r="ILX37" s="396"/>
      <c r="ILY37" s="396"/>
      <c r="ILZ37" s="396"/>
      <c r="IMA37" s="396"/>
      <c r="IMB37" s="396"/>
      <c r="IMC37" s="396"/>
      <c r="IMD37" s="396"/>
      <c r="IME37" s="396"/>
      <c r="IMF37" s="396"/>
      <c r="IMG37" s="396"/>
      <c r="IMH37" s="396"/>
      <c r="IMI37" s="396"/>
      <c r="IMJ37" s="396"/>
      <c r="IMK37" s="396"/>
      <c r="IML37" s="396"/>
      <c r="IMM37" s="396"/>
      <c r="IMN37" s="396"/>
      <c r="IMO37" s="396"/>
      <c r="IMP37" s="396"/>
      <c r="IMQ37" s="396"/>
      <c r="IMR37" s="396"/>
      <c r="IMS37" s="396"/>
      <c r="IMT37" s="396"/>
      <c r="IMU37" s="396"/>
      <c r="IMV37" s="396"/>
      <c r="IMW37" s="396"/>
      <c r="IMX37" s="396"/>
      <c r="IMY37" s="396"/>
      <c r="IMZ37" s="396"/>
      <c r="INA37" s="396"/>
      <c r="INB37" s="396"/>
      <c r="INC37" s="396"/>
      <c r="IND37" s="396"/>
      <c r="INE37" s="396"/>
      <c r="INF37" s="396"/>
      <c r="ING37" s="396"/>
      <c r="INH37" s="396"/>
      <c r="INI37" s="396"/>
      <c r="INJ37" s="396"/>
      <c r="INK37" s="396"/>
      <c r="INL37" s="396"/>
      <c r="INM37" s="396"/>
      <c r="INN37" s="396"/>
      <c r="INO37" s="396"/>
      <c r="INP37" s="396"/>
      <c r="INQ37" s="396"/>
      <c r="INR37" s="396"/>
      <c r="INS37" s="396"/>
      <c r="INT37" s="396"/>
      <c r="INU37" s="396"/>
      <c r="INV37" s="396"/>
      <c r="INW37" s="396"/>
      <c r="INX37" s="396"/>
      <c r="INY37" s="396"/>
      <c r="INZ37" s="396"/>
      <c r="IOA37" s="396"/>
      <c r="IOB37" s="396"/>
      <c r="IOC37" s="396"/>
      <c r="IOD37" s="396"/>
      <c r="IOE37" s="396"/>
      <c r="IOF37" s="396"/>
      <c r="IOG37" s="396"/>
      <c r="IOH37" s="396"/>
      <c r="IOI37" s="396"/>
      <c r="IOJ37" s="396"/>
      <c r="IOK37" s="396"/>
      <c r="IOL37" s="396"/>
      <c r="IOM37" s="396"/>
      <c r="ION37" s="396"/>
      <c r="IOO37" s="396"/>
      <c r="IOP37" s="396"/>
      <c r="IOQ37" s="396"/>
      <c r="IOR37" s="396"/>
      <c r="IOS37" s="396"/>
      <c r="IOT37" s="396"/>
      <c r="IOU37" s="396"/>
      <c r="IOV37" s="396"/>
      <c r="IOW37" s="396"/>
      <c r="IOX37" s="396"/>
      <c r="IOY37" s="396"/>
      <c r="IOZ37" s="396"/>
      <c r="IPA37" s="396"/>
      <c r="IPB37" s="396"/>
      <c r="IPC37" s="396"/>
      <c r="IPD37" s="396"/>
      <c r="IPE37" s="396"/>
      <c r="IPF37" s="396"/>
      <c r="IPG37" s="396"/>
      <c r="IPH37" s="396"/>
      <c r="IPI37" s="396"/>
      <c r="IPJ37" s="396"/>
      <c r="IPK37" s="396"/>
      <c r="IPL37" s="396"/>
      <c r="IPM37" s="396"/>
      <c r="IPN37" s="396"/>
      <c r="IPO37" s="396"/>
      <c r="IPP37" s="396"/>
      <c r="IPQ37" s="396"/>
      <c r="IPR37" s="396"/>
      <c r="IPS37" s="396"/>
      <c r="IPT37" s="396"/>
      <c r="IPU37" s="396"/>
      <c r="IPV37" s="396"/>
      <c r="IPW37" s="396"/>
      <c r="IPX37" s="396"/>
      <c r="IPY37" s="396"/>
      <c r="IPZ37" s="396"/>
      <c r="IQA37" s="396"/>
      <c r="IQB37" s="396"/>
      <c r="IQC37" s="396"/>
      <c r="IQD37" s="396"/>
      <c r="IQE37" s="396"/>
      <c r="IQF37" s="396"/>
      <c r="IQG37" s="396"/>
      <c r="IQH37" s="396"/>
      <c r="IQI37" s="396"/>
      <c r="IQJ37" s="396"/>
      <c r="IQK37" s="396"/>
      <c r="IQL37" s="396"/>
      <c r="IQM37" s="396"/>
      <c r="IQN37" s="396"/>
      <c r="IQO37" s="396"/>
      <c r="IQP37" s="396"/>
      <c r="IQQ37" s="396"/>
      <c r="IQR37" s="396"/>
      <c r="IQS37" s="396"/>
      <c r="IQT37" s="396"/>
      <c r="IQU37" s="396"/>
      <c r="IQV37" s="396"/>
      <c r="IQW37" s="396"/>
      <c r="IQX37" s="396"/>
      <c r="IQY37" s="396"/>
      <c r="IQZ37" s="396"/>
      <c r="IRA37" s="396"/>
      <c r="IRB37" s="396"/>
      <c r="IRC37" s="396"/>
      <c r="IRD37" s="396"/>
      <c r="IRE37" s="396"/>
      <c r="IRF37" s="396"/>
      <c r="IRG37" s="396"/>
      <c r="IRH37" s="396"/>
      <c r="IRI37" s="396"/>
      <c r="IRJ37" s="396"/>
      <c r="IRK37" s="396"/>
      <c r="IRL37" s="396"/>
      <c r="IRM37" s="396"/>
      <c r="IRN37" s="396"/>
      <c r="IRO37" s="396"/>
      <c r="IRP37" s="396"/>
      <c r="IRQ37" s="396"/>
      <c r="IRR37" s="396"/>
      <c r="IRS37" s="396"/>
      <c r="IRT37" s="396"/>
      <c r="IRU37" s="396"/>
      <c r="IRV37" s="396"/>
      <c r="IRW37" s="396"/>
      <c r="IRX37" s="396"/>
      <c r="IRY37" s="396"/>
      <c r="IRZ37" s="396"/>
      <c r="ISA37" s="396"/>
      <c r="ISB37" s="396"/>
      <c r="ISC37" s="396"/>
      <c r="ISD37" s="396"/>
      <c r="ISE37" s="396"/>
      <c r="ISF37" s="396"/>
      <c r="ISG37" s="396"/>
      <c r="ISH37" s="396"/>
      <c r="ISI37" s="396"/>
      <c r="ISJ37" s="396"/>
      <c r="ISK37" s="396"/>
      <c r="ISL37" s="396"/>
      <c r="ISM37" s="396"/>
      <c r="ISN37" s="396"/>
      <c r="ISO37" s="396"/>
      <c r="ISP37" s="396"/>
      <c r="ISQ37" s="396"/>
      <c r="ISR37" s="396"/>
      <c r="ISS37" s="396"/>
      <c r="IST37" s="396"/>
      <c r="ISU37" s="396"/>
      <c r="ISV37" s="396"/>
      <c r="ISW37" s="396"/>
      <c r="ISX37" s="396"/>
      <c r="ISY37" s="396"/>
      <c r="ISZ37" s="396"/>
      <c r="ITA37" s="396"/>
      <c r="ITB37" s="396"/>
      <c r="ITC37" s="396"/>
      <c r="ITD37" s="396"/>
      <c r="ITE37" s="396"/>
      <c r="ITF37" s="396"/>
      <c r="ITG37" s="396"/>
      <c r="ITH37" s="396"/>
      <c r="ITI37" s="396"/>
      <c r="ITJ37" s="396"/>
      <c r="ITK37" s="396"/>
      <c r="ITL37" s="396"/>
      <c r="ITM37" s="396"/>
      <c r="ITN37" s="396"/>
      <c r="ITO37" s="396"/>
      <c r="ITP37" s="396"/>
      <c r="ITQ37" s="396"/>
      <c r="ITR37" s="396"/>
      <c r="ITS37" s="396"/>
      <c r="ITT37" s="396"/>
      <c r="ITU37" s="396"/>
      <c r="ITV37" s="396"/>
      <c r="ITW37" s="396"/>
      <c r="ITX37" s="396"/>
      <c r="ITY37" s="396"/>
      <c r="ITZ37" s="396"/>
      <c r="IUA37" s="396"/>
      <c r="IUB37" s="396"/>
      <c r="IUC37" s="396"/>
      <c r="IUD37" s="396"/>
      <c r="IUE37" s="396"/>
      <c r="IUF37" s="396"/>
      <c r="IUG37" s="396"/>
      <c r="IUH37" s="396"/>
      <c r="IUI37" s="396"/>
      <c r="IUJ37" s="396"/>
      <c r="IUK37" s="396"/>
      <c r="IUL37" s="396"/>
      <c r="IUM37" s="396"/>
      <c r="IUN37" s="396"/>
      <c r="IUO37" s="396"/>
      <c r="IUP37" s="396"/>
      <c r="IUQ37" s="396"/>
      <c r="IUR37" s="396"/>
      <c r="IUS37" s="396"/>
      <c r="IUT37" s="396"/>
      <c r="IUU37" s="396"/>
      <c r="IUV37" s="396"/>
      <c r="IUW37" s="396"/>
      <c r="IUX37" s="396"/>
      <c r="IUY37" s="396"/>
      <c r="IUZ37" s="396"/>
      <c r="IVA37" s="396"/>
      <c r="IVB37" s="396"/>
      <c r="IVC37" s="396"/>
      <c r="IVD37" s="396"/>
      <c r="IVE37" s="396"/>
      <c r="IVF37" s="396"/>
      <c r="IVG37" s="396"/>
      <c r="IVH37" s="396"/>
      <c r="IVI37" s="396"/>
      <c r="IVJ37" s="396"/>
      <c r="IVK37" s="396"/>
      <c r="IVL37" s="396"/>
      <c r="IVM37" s="396"/>
      <c r="IVN37" s="396"/>
      <c r="IVO37" s="396"/>
      <c r="IVP37" s="396"/>
      <c r="IVQ37" s="396"/>
      <c r="IVR37" s="396"/>
      <c r="IVS37" s="396"/>
      <c r="IVT37" s="396"/>
      <c r="IVU37" s="396"/>
      <c r="IVV37" s="396"/>
      <c r="IVW37" s="396"/>
      <c r="IVX37" s="396"/>
      <c r="IVY37" s="396"/>
      <c r="IVZ37" s="396"/>
      <c r="IWA37" s="396"/>
      <c r="IWB37" s="396"/>
      <c r="IWC37" s="396"/>
      <c r="IWD37" s="396"/>
      <c r="IWE37" s="396"/>
      <c r="IWF37" s="396"/>
      <c r="IWG37" s="396"/>
      <c r="IWH37" s="396"/>
      <c r="IWI37" s="396"/>
      <c r="IWJ37" s="396"/>
      <c r="IWK37" s="396"/>
      <c r="IWL37" s="396"/>
      <c r="IWM37" s="396"/>
      <c r="IWN37" s="396"/>
      <c r="IWO37" s="396"/>
      <c r="IWP37" s="396"/>
      <c r="IWQ37" s="396"/>
      <c r="IWR37" s="396"/>
      <c r="IWS37" s="396"/>
      <c r="IWT37" s="396"/>
      <c r="IWU37" s="396"/>
      <c r="IWV37" s="396"/>
      <c r="IWW37" s="396"/>
      <c r="IWX37" s="396"/>
      <c r="IWY37" s="396"/>
      <c r="IWZ37" s="396"/>
      <c r="IXA37" s="396"/>
      <c r="IXB37" s="396"/>
      <c r="IXC37" s="396"/>
      <c r="IXD37" s="396"/>
      <c r="IXE37" s="396"/>
      <c r="IXF37" s="396"/>
      <c r="IXG37" s="396"/>
      <c r="IXH37" s="396"/>
      <c r="IXI37" s="396"/>
      <c r="IXJ37" s="396"/>
      <c r="IXK37" s="396"/>
      <c r="IXL37" s="396"/>
      <c r="IXM37" s="396"/>
      <c r="IXN37" s="396"/>
      <c r="IXO37" s="396"/>
      <c r="IXP37" s="396"/>
      <c r="IXQ37" s="396"/>
      <c r="IXR37" s="396"/>
      <c r="IXS37" s="396"/>
      <c r="IXT37" s="396"/>
      <c r="IXU37" s="396"/>
      <c r="IXV37" s="396"/>
      <c r="IXW37" s="396"/>
      <c r="IXX37" s="396"/>
      <c r="IXY37" s="396"/>
      <c r="IXZ37" s="396"/>
      <c r="IYA37" s="396"/>
      <c r="IYB37" s="396"/>
      <c r="IYC37" s="396"/>
      <c r="IYD37" s="396"/>
      <c r="IYE37" s="396"/>
      <c r="IYF37" s="396"/>
      <c r="IYG37" s="396"/>
      <c r="IYH37" s="396"/>
      <c r="IYI37" s="396"/>
      <c r="IYJ37" s="396"/>
      <c r="IYK37" s="396"/>
      <c r="IYL37" s="396"/>
      <c r="IYM37" s="396"/>
      <c r="IYN37" s="396"/>
      <c r="IYO37" s="396"/>
      <c r="IYP37" s="396"/>
      <c r="IYQ37" s="396"/>
      <c r="IYR37" s="396"/>
      <c r="IYS37" s="396"/>
      <c r="IYT37" s="396"/>
      <c r="IYU37" s="396"/>
      <c r="IYV37" s="396"/>
      <c r="IYW37" s="396"/>
      <c r="IYX37" s="396"/>
      <c r="IYY37" s="396"/>
      <c r="IYZ37" s="396"/>
      <c r="IZA37" s="396"/>
      <c r="IZB37" s="396"/>
      <c r="IZC37" s="396"/>
      <c r="IZD37" s="396"/>
      <c r="IZE37" s="396"/>
      <c r="IZF37" s="396"/>
      <c r="IZG37" s="396"/>
      <c r="IZH37" s="396"/>
      <c r="IZI37" s="396"/>
      <c r="IZJ37" s="396"/>
      <c r="IZK37" s="396"/>
      <c r="IZL37" s="396"/>
      <c r="IZM37" s="396"/>
      <c r="IZN37" s="396"/>
      <c r="IZO37" s="396"/>
      <c r="IZP37" s="396"/>
      <c r="IZQ37" s="396"/>
      <c r="IZR37" s="396"/>
      <c r="IZS37" s="396"/>
      <c r="IZT37" s="396"/>
      <c r="IZU37" s="396"/>
      <c r="IZV37" s="396"/>
      <c r="IZW37" s="396"/>
      <c r="IZX37" s="396"/>
      <c r="IZY37" s="396"/>
      <c r="IZZ37" s="396"/>
      <c r="JAA37" s="396"/>
      <c r="JAB37" s="396"/>
      <c r="JAC37" s="396"/>
      <c r="JAD37" s="396"/>
      <c r="JAE37" s="396"/>
      <c r="JAF37" s="396"/>
      <c r="JAG37" s="396"/>
      <c r="JAH37" s="396"/>
      <c r="JAI37" s="396"/>
      <c r="JAJ37" s="396"/>
      <c r="JAK37" s="396"/>
      <c r="JAL37" s="396"/>
      <c r="JAM37" s="396"/>
      <c r="JAN37" s="396"/>
      <c r="JAO37" s="396"/>
      <c r="JAP37" s="396"/>
      <c r="JAQ37" s="396"/>
      <c r="JAR37" s="396"/>
      <c r="JAS37" s="396"/>
      <c r="JAT37" s="396"/>
      <c r="JAU37" s="396"/>
      <c r="JAV37" s="396"/>
      <c r="JAW37" s="396"/>
      <c r="JAX37" s="396"/>
      <c r="JAY37" s="396"/>
      <c r="JAZ37" s="396"/>
      <c r="JBA37" s="396"/>
      <c r="JBB37" s="396"/>
      <c r="JBC37" s="396"/>
      <c r="JBD37" s="396"/>
      <c r="JBE37" s="396"/>
      <c r="JBF37" s="396"/>
      <c r="JBG37" s="396"/>
      <c r="JBH37" s="396"/>
      <c r="JBI37" s="396"/>
      <c r="JBJ37" s="396"/>
      <c r="JBK37" s="396"/>
      <c r="JBL37" s="396"/>
      <c r="JBM37" s="396"/>
      <c r="JBN37" s="396"/>
      <c r="JBO37" s="396"/>
      <c r="JBP37" s="396"/>
      <c r="JBQ37" s="396"/>
      <c r="JBR37" s="396"/>
      <c r="JBS37" s="396"/>
      <c r="JBT37" s="396"/>
      <c r="JBU37" s="396"/>
      <c r="JBV37" s="396"/>
      <c r="JBW37" s="396"/>
      <c r="JBX37" s="396"/>
      <c r="JBY37" s="396"/>
      <c r="JBZ37" s="396"/>
      <c r="JCA37" s="396"/>
      <c r="JCB37" s="396"/>
      <c r="JCC37" s="396"/>
      <c r="JCD37" s="396"/>
      <c r="JCE37" s="396"/>
      <c r="JCF37" s="396"/>
      <c r="JCG37" s="396"/>
      <c r="JCH37" s="396"/>
      <c r="JCI37" s="396"/>
      <c r="JCJ37" s="396"/>
      <c r="JCK37" s="396"/>
      <c r="JCL37" s="396"/>
      <c r="JCM37" s="396"/>
      <c r="JCN37" s="396"/>
      <c r="JCO37" s="396"/>
      <c r="JCP37" s="396"/>
      <c r="JCQ37" s="396"/>
      <c r="JCR37" s="396"/>
      <c r="JCS37" s="396"/>
      <c r="JCT37" s="396"/>
      <c r="JCU37" s="396"/>
      <c r="JCV37" s="396"/>
      <c r="JCW37" s="396"/>
      <c r="JCX37" s="396"/>
      <c r="JCY37" s="396"/>
      <c r="JCZ37" s="396"/>
      <c r="JDA37" s="396"/>
      <c r="JDB37" s="396"/>
      <c r="JDC37" s="396"/>
      <c r="JDD37" s="396"/>
      <c r="JDE37" s="396"/>
      <c r="JDF37" s="396"/>
      <c r="JDG37" s="396"/>
      <c r="JDH37" s="396"/>
      <c r="JDI37" s="396"/>
      <c r="JDJ37" s="396"/>
      <c r="JDK37" s="396"/>
      <c r="JDL37" s="396"/>
      <c r="JDM37" s="396"/>
      <c r="JDN37" s="396"/>
      <c r="JDO37" s="396"/>
      <c r="JDP37" s="396"/>
      <c r="JDQ37" s="396"/>
      <c r="JDR37" s="396"/>
      <c r="JDS37" s="396"/>
      <c r="JDT37" s="396"/>
      <c r="JDU37" s="396"/>
      <c r="JDV37" s="396"/>
      <c r="JDW37" s="396"/>
      <c r="JDX37" s="396"/>
      <c r="JDY37" s="396"/>
      <c r="JDZ37" s="396"/>
      <c r="JEA37" s="396"/>
      <c r="JEB37" s="396"/>
      <c r="JEC37" s="396"/>
      <c r="JED37" s="396"/>
      <c r="JEE37" s="396"/>
      <c r="JEF37" s="396"/>
      <c r="JEG37" s="396"/>
      <c r="JEH37" s="396"/>
      <c r="JEI37" s="396"/>
      <c r="JEJ37" s="396"/>
      <c r="JEK37" s="396"/>
      <c r="JEL37" s="396"/>
      <c r="JEM37" s="396"/>
      <c r="JEN37" s="396"/>
      <c r="JEO37" s="396"/>
      <c r="JEP37" s="396"/>
      <c r="JEQ37" s="396"/>
      <c r="JER37" s="396"/>
      <c r="JES37" s="396"/>
      <c r="JET37" s="396"/>
      <c r="JEU37" s="396"/>
      <c r="JEV37" s="396"/>
      <c r="JEW37" s="396"/>
      <c r="JEX37" s="396"/>
      <c r="JEY37" s="396"/>
      <c r="JEZ37" s="396"/>
      <c r="JFA37" s="396"/>
      <c r="JFB37" s="396"/>
      <c r="JFC37" s="396"/>
      <c r="JFD37" s="396"/>
      <c r="JFE37" s="396"/>
      <c r="JFF37" s="396"/>
      <c r="JFG37" s="396"/>
      <c r="JFH37" s="396"/>
      <c r="JFI37" s="396"/>
      <c r="JFJ37" s="396"/>
      <c r="JFK37" s="396"/>
      <c r="JFL37" s="396"/>
      <c r="JFM37" s="396"/>
      <c r="JFN37" s="396"/>
      <c r="JFO37" s="396"/>
      <c r="JFP37" s="396"/>
      <c r="JFQ37" s="396"/>
      <c r="JFR37" s="396"/>
      <c r="JFS37" s="396"/>
      <c r="JFT37" s="396"/>
      <c r="JFU37" s="396"/>
      <c r="JFV37" s="396"/>
      <c r="JFW37" s="396"/>
      <c r="JFX37" s="396"/>
      <c r="JFY37" s="396"/>
      <c r="JFZ37" s="396"/>
      <c r="JGA37" s="396"/>
      <c r="JGB37" s="396"/>
      <c r="JGC37" s="396"/>
      <c r="JGD37" s="396"/>
      <c r="JGE37" s="396"/>
      <c r="JGF37" s="396"/>
      <c r="JGG37" s="396"/>
      <c r="JGH37" s="396"/>
      <c r="JGI37" s="396"/>
      <c r="JGJ37" s="396"/>
      <c r="JGK37" s="396"/>
      <c r="JGL37" s="396"/>
      <c r="JGM37" s="396"/>
      <c r="JGN37" s="396"/>
      <c r="JGO37" s="396"/>
      <c r="JGP37" s="396"/>
      <c r="JGQ37" s="396"/>
      <c r="JGR37" s="396"/>
      <c r="JGS37" s="396"/>
      <c r="JGT37" s="396"/>
      <c r="JGU37" s="396"/>
      <c r="JGV37" s="396"/>
      <c r="JGW37" s="396"/>
      <c r="JGX37" s="396"/>
      <c r="JGY37" s="396"/>
      <c r="JGZ37" s="396"/>
      <c r="JHA37" s="396"/>
      <c r="JHB37" s="396"/>
      <c r="JHC37" s="396"/>
      <c r="JHD37" s="396"/>
      <c r="JHE37" s="396"/>
      <c r="JHF37" s="396"/>
      <c r="JHG37" s="396"/>
      <c r="JHH37" s="396"/>
      <c r="JHI37" s="396"/>
      <c r="JHJ37" s="396"/>
      <c r="JHK37" s="396"/>
      <c r="JHL37" s="396"/>
      <c r="JHM37" s="396"/>
      <c r="JHN37" s="396"/>
      <c r="JHO37" s="396"/>
      <c r="JHP37" s="396"/>
      <c r="JHQ37" s="396"/>
      <c r="JHR37" s="396"/>
      <c r="JHS37" s="396"/>
      <c r="JHT37" s="396"/>
      <c r="JHU37" s="396"/>
      <c r="JHV37" s="396"/>
      <c r="JHW37" s="396"/>
      <c r="JHX37" s="396"/>
      <c r="JHY37" s="396"/>
      <c r="JHZ37" s="396"/>
      <c r="JIA37" s="396"/>
      <c r="JIB37" s="396"/>
      <c r="JIC37" s="396"/>
      <c r="JID37" s="396"/>
      <c r="JIE37" s="396"/>
      <c r="JIF37" s="396"/>
      <c r="JIG37" s="396"/>
      <c r="JIH37" s="396"/>
      <c r="JII37" s="396"/>
      <c r="JIJ37" s="396"/>
      <c r="JIK37" s="396"/>
      <c r="JIL37" s="396"/>
      <c r="JIM37" s="396"/>
      <c r="JIN37" s="396"/>
      <c r="JIO37" s="396"/>
      <c r="JIP37" s="396"/>
      <c r="JIQ37" s="396"/>
      <c r="JIR37" s="396"/>
      <c r="JIS37" s="396"/>
      <c r="JIT37" s="396"/>
      <c r="JIU37" s="396"/>
      <c r="JIV37" s="396"/>
      <c r="JIW37" s="396"/>
      <c r="JIX37" s="396"/>
      <c r="JIY37" s="396"/>
      <c r="JIZ37" s="396"/>
      <c r="JJA37" s="396"/>
      <c r="JJB37" s="396"/>
      <c r="JJC37" s="396"/>
      <c r="JJD37" s="396"/>
      <c r="JJE37" s="396"/>
      <c r="JJF37" s="396"/>
      <c r="JJG37" s="396"/>
      <c r="JJH37" s="396"/>
      <c r="JJI37" s="396"/>
      <c r="JJJ37" s="396"/>
      <c r="JJK37" s="396"/>
      <c r="JJL37" s="396"/>
      <c r="JJM37" s="396"/>
      <c r="JJN37" s="396"/>
      <c r="JJO37" s="396"/>
      <c r="JJP37" s="396"/>
      <c r="JJQ37" s="396"/>
      <c r="JJR37" s="396"/>
      <c r="JJS37" s="396"/>
      <c r="JJT37" s="396"/>
      <c r="JJU37" s="396"/>
      <c r="JJV37" s="396"/>
      <c r="JJW37" s="396"/>
      <c r="JJX37" s="396"/>
      <c r="JJY37" s="396"/>
      <c r="JJZ37" s="396"/>
      <c r="JKA37" s="396"/>
      <c r="JKB37" s="396"/>
      <c r="JKC37" s="396"/>
      <c r="JKD37" s="396"/>
      <c r="JKE37" s="396"/>
      <c r="JKF37" s="396"/>
      <c r="JKG37" s="396"/>
      <c r="JKH37" s="396"/>
      <c r="JKI37" s="396"/>
      <c r="JKJ37" s="396"/>
      <c r="JKK37" s="396"/>
      <c r="JKL37" s="396"/>
      <c r="JKM37" s="396"/>
      <c r="JKN37" s="396"/>
      <c r="JKO37" s="396"/>
      <c r="JKP37" s="396"/>
      <c r="JKQ37" s="396"/>
      <c r="JKR37" s="396"/>
      <c r="JKS37" s="396"/>
      <c r="JKT37" s="396"/>
      <c r="JKU37" s="396"/>
      <c r="JKV37" s="396"/>
      <c r="JKW37" s="396"/>
      <c r="JKX37" s="396"/>
      <c r="JKY37" s="396"/>
      <c r="JKZ37" s="396"/>
      <c r="JLA37" s="396"/>
      <c r="JLB37" s="396"/>
      <c r="JLC37" s="396"/>
      <c r="JLD37" s="396"/>
      <c r="JLE37" s="396"/>
      <c r="JLF37" s="396"/>
      <c r="JLG37" s="396"/>
      <c r="JLH37" s="396"/>
      <c r="JLI37" s="396"/>
      <c r="JLJ37" s="396"/>
      <c r="JLK37" s="396"/>
      <c r="JLL37" s="396"/>
      <c r="JLM37" s="396"/>
      <c r="JLN37" s="396"/>
      <c r="JLO37" s="396"/>
      <c r="JLP37" s="396"/>
      <c r="JLQ37" s="396"/>
      <c r="JLR37" s="396"/>
      <c r="JLS37" s="396"/>
      <c r="JLT37" s="396"/>
      <c r="JLU37" s="396"/>
      <c r="JLV37" s="396"/>
      <c r="JLW37" s="396"/>
      <c r="JLX37" s="396"/>
      <c r="JLY37" s="396"/>
      <c r="JLZ37" s="396"/>
      <c r="JMA37" s="396"/>
      <c r="JMB37" s="396"/>
      <c r="JMC37" s="396"/>
      <c r="JMD37" s="396"/>
      <c r="JME37" s="396"/>
      <c r="JMF37" s="396"/>
      <c r="JMG37" s="396"/>
      <c r="JMH37" s="396"/>
      <c r="JMI37" s="396"/>
      <c r="JMJ37" s="396"/>
      <c r="JMK37" s="396"/>
      <c r="JML37" s="396"/>
      <c r="JMM37" s="396"/>
      <c r="JMN37" s="396"/>
      <c r="JMO37" s="396"/>
      <c r="JMP37" s="396"/>
      <c r="JMQ37" s="396"/>
      <c r="JMR37" s="396"/>
      <c r="JMS37" s="396"/>
      <c r="JMT37" s="396"/>
      <c r="JMU37" s="396"/>
      <c r="JMV37" s="396"/>
      <c r="JMW37" s="396"/>
      <c r="JMX37" s="396"/>
      <c r="JMY37" s="396"/>
      <c r="JMZ37" s="396"/>
      <c r="JNA37" s="396"/>
      <c r="JNB37" s="396"/>
      <c r="JNC37" s="396"/>
      <c r="JND37" s="396"/>
      <c r="JNE37" s="396"/>
      <c r="JNF37" s="396"/>
      <c r="JNG37" s="396"/>
      <c r="JNH37" s="396"/>
      <c r="JNI37" s="396"/>
      <c r="JNJ37" s="396"/>
      <c r="JNK37" s="396"/>
      <c r="JNL37" s="396"/>
      <c r="JNM37" s="396"/>
      <c r="JNN37" s="396"/>
      <c r="JNO37" s="396"/>
      <c r="JNP37" s="396"/>
      <c r="JNQ37" s="396"/>
      <c r="JNR37" s="396"/>
      <c r="JNS37" s="396"/>
      <c r="JNT37" s="396"/>
      <c r="JNU37" s="396"/>
      <c r="JNV37" s="396"/>
      <c r="JNW37" s="396"/>
      <c r="JNX37" s="396"/>
      <c r="JNY37" s="396"/>
      <c r="JNZ37" s="396"/>
      <c r="JOA37" s="396"/>
      <c r="JOB37" s="396"/>
      <c r="JOC37" s="396"/>
      <c r="JOD37" s="396"/>
      <c r="JOE37" s="396"/>
      <c r="JOF37" s="396"/>
      <c r="JOG37" s="396"/>
      <c r="JOH37" s="396"/>
      <c r="JOI37" s="396"/>
      <c r="JOJ37" s="396"/>
      <c r="JOK37" s="396"/>
      <c r="JOL37" s="396"/>
      <c r="JOM37" s="396"/>
      <c r="JON37" s="396"/>
      <c r="JOO37" s="396"/>
      <c r="JOP37" s="396"/>
      <c r="JOQ37" s="396"/>
      <c r="JOR37" s="396"/>
      <c r="JOS37" s="396"/>
      <c r="JOT37" s="396"/>
      <c r="JOU37" s="396"/>
      <c r="JOV37" s="396"/>
      <c r="JOW37" s="396"/>
      <c r="JOX37" s="396"/>
      <c r="JOY37" s="396"/>
      <c r="JOZ37" s="396"/>
      <c r="JPA37" s="396"/>
      <c r="JPB37" s="396"/>
      <c r="JPC37" s="396"/>
      <c r="JPD37" s="396"/>
      <c r="JPE37" s="396"/>
      <c r="JPF37" s="396"/>
      <c r="JPG37" s="396"/>
      <c r="JPH37" s="396"/>
      <c r="JPI37" s="396"/>
      <c r="JPJ37" s="396"/>
      <c r="JPK37" s="396"/>
      <c r="JPL37" s="396"/>
      <c r="JPM37" s="396"/>
      <c r="JPN37" s="396"/>
      <c r="JPO37" s="396"/>
      <c r="JPP37" s="396"/>
      <c r="JPQ37" s="396"/>
      <c r="JPR37" s="396"/>
      <c r="JPS37" s="396"/>
      <c r="JPT37" s="396"/>
      <c r="JPU37" s="396"/>
      <c r="JPV37" s="396"/>
      <c r="JPW37" s="396"/>
      <c r="JPX37" s="396"/>
      <c r="JPY37" s="396"/>
      <c r="JPZ37" s="396"/>
      <c r="JQA37" s="396"/>
      <c r="JQB37" s="396"/>
      <c r="JQC37" s="396"/>
      <c r="JQD37" s="396"/>
      <c r="JQE37" s="396"/>
      <c r="JQF37" s="396"/>
      <c r="JQG37" s="396"/>
      <c r="JQH37" s="396"/>
      <c r="JQI37" s="396"/>
      <c r="JQJ37" s="396"/>
      <c r="JQK37" s="396"/>
      <c r="JQL37" s="396"/>
      <c r="JQM37" s="396"/>
      <c r="JQN37" s="396"/>
      <c r="JQO37" s="396"/>
      <c r="JQP37" s="396"/>
      <c r="JQQ37" s="396"/>
      <c r="JQR37" s="396"/>
      <c r="JQS37" s="396"/>
      <c r="JQT37" s="396"/>
      <c r="JQU37" s="396"/>
      <c r="JQV37" s="396"/>
      <c r="JQW37" s="396"/>
      <c r="JQX37" s="396"/>
      <c r="JQY37" s="396"/>
      <c r="JQZ37" s="396"/>
      <c r="JRA37" s="396"/>
      <c r="JRB37" s="396"/>
      <c r="JRC37" s="396"/>
      <c r="JRD37" s="396"/>
      <c r="JRE37" s="396"/>
      <c r="JRF37" s="396"/>
      <c r="JRG37" s="396"/>
      <c r="JRH37" s="396"/>
      <c r="JRI37" s="396"/>
      <c r="JRJ37" s="396"/>
      <c r="JRK37" s="396"/>
      <c r="JRL37" s="396"/>
      <c r="JRM37" s="396"/>
      <c r="JRN37" s="396"/>
      <c r="JRO37" s="396"/>
      <c r="JRP37" s="396"/>
      <c r="JRQ37" s="396"/>
      <c r="JRR37" s="396"/>
      <c r="JRS37" s="396"/>
      <c r="JRT37" s="396"/>
      <c r="JRU37" s="396"/>
      <c r="JRV37" s="396"/>
      <c r="JRW37" s="396"/>
      <c r="JRX37" s="396"/>
      <c r="JRY37" s="396"/>
      <c r="JRZ37" s="396"/>
      <c r="JSA37" s="396"/>
      <c r="JSB37" s="396"/>
      <c r="JSC37" s="396"/>
      <c r="JSD37" s="396"/>
      <c r="JSE37" s="396"/>
      <c r="JSF37" s="396"/>
      <c r="JSG37" s="396"/>
      <c r="JSH37" s="396"/>
      <c r="JSI37" s="396"/>
      <c r="JSJ37" s="396"/>
      <c r="JSK37" s="396"/>
      <c r="JSL37" s="396"/>
      <c r="JSM37" s="396"/>
      <c r="JSN37" s="396"/>
      <c r="JSO37" s="396"/>
      <c r="JSP37" s="396"/>
      <c r="JSQ37" s="396"/>
      <c r="JSR37" s="396"/>
      <c r="JSS37" s="396"/>
      <c r="JST37" s="396"/>
      <c r="JSU37" s="396"/>
      <c r="JSV37" s="396"/>
      <c r="JSW37" s="396"/>
      <c r="JSX37" s="396"/>
      <c r="JSY37" s="396"/>
      <c r="JSZ37" s="396"/>
      <c r="JTA37" s="396"/>
      <c r="JTB37" s="396"/>
      <c r="JTC37" s="396"/>
      <c r="JTD37" s="396"/>
      <c r="JTE37" s="396"/>
      <c r="JTF37" s="396"/>
      <c r="JTG37" s="396"/>
      <c r="JTH37" s="396"/>
      <c r="JTI37" s="396"/>
      <c r="JTJ37" s="396"/>
      <c r="JTK37" s="396"/>
      <c r="JTL37" s="396"/>
      <c r="JTM37" s="396"/>
      <c r="JTN37" s="396"/>
      <c r="JTO37" s="396"/>
      <c r="JTP37" s="396"/>
      <c r="JTQ37" s="396"/>
      <c r="JTR37" s="396"/>
      <c r="JTS37" s="396"/>
      <c r="JTT37" s="396"/>
      <c r="JTU37" s="396"/>
      <c r="JTV37" s="396"/>
      <c r="JTW37" s="396"/>
      <c r="JTX37" s="396"/>
      <c r="JTY37" s="396"/>
      <c r="JTZ37" s="396"/>
      <c r="JUA37" s="396"/>
      <c r="JUB37" s="396"/>
      <c r="JUC37" s="396"/>
      <c r="JUD37" s="396"/>
      <c r="JUE37" s="396"/>
      <c r="JUF37" s="396"/>
      <c r="JUG37" s="396"/>
      <c r="JUH37" s="396"/>
      <c r="JUI37" s="396"/>
      <c r="JUJ37" s="396"/>
      <c r="JUK37" s="396"/>
      <c r="JUL37" s="396"/>
      <c r="JUM37" s="396"/>
      <c r="JUN37" s="396"/>
      <c r="JUO37" s="396"/>
      <c r="JUP37" s="396"/>
      <c r="JUQ37" s="396"/>
      <c r="JUR37" s="396"/>
      <c r="JUS37" s="396"/>
      <c r="JUT37" s="396"/>
      <c r="JUU37" s="396"/>
      <c r="JUV37" s="396"/>
      <c r="JUW37" s="396"/>
      <c r="JUX37" s="396"/>
      <c r="JUY37" s="396"/>
      <c r="JUZ37" s="396"/>
      <c r="JVA37" s="396"/>
      <c r="JVB37" s="396"/>
      <c r="JVC37" s="396"/>
      <c r="JVD37" s="396"/>
      <c r="JVE37" s="396"/>
      <c r="JVF37" s="396"/>
      <c r="JVG37" s="396"/>
      <c r="JVH37" s="396"/>
      <c r="JVI37" s="396"/>
      <c r="JVJ37" s="396"/>
      <c r="JVK37" s="396"/>
      <c r="JVL37" s="396"/>
      <c r="JVM37" s="396"/>
      <c r="JVN37" s="396"/>
      <c r="JVO37" s="396"/>
      <c r="JVP37" s="396"/>
      <c r="JVQ37" s="396"/>
      <c r="JVR37" s="396"/>
      <c r="JVS37" s="396"/>
      <c r="JVT37" s="396"/>
      <c r="JVU37" s="396"/>
      <c r="JVV37" s="396"/>
      <c r="JVW37" s="396"/>
      <c r="JVX37" s="396"/>
      <c r="JVY37" s="396"/>
      <c r="JVZ37" s="396"/>
      <c r="JWA37" s="396"/>
      <c r="JWB37" s="396"/>
      <c r="JWC37" s="396"/>
      <c r="JWD37" s="396"/>
      <c r="JWE37" s="396"/>
      <c r="JWF37" s="396"/>
      <c r="JWG37" s="396"/>
      <c r="JWH37" s="396"/>
      <c r="JWI37" s="396"/>
      <c r="JWJ37" s="396"/>
      <c r="JWK37" s="396"/>
      <c r="JWL37" s="396"/>
      <c r="JWM37" s="396"/>
      <c r="JWN37" s="396"/>
      <c r="JWO37" s="396"/>
      <c r="JWP37" s="396"/>
      <c r="JWQ37" s="396"/>
      <c r="JWR37" s="396"/>
      <c r="JWS37" s="396"/>
      <c r="JWT37" s="396"/>
      <c r="JWU37" s="396"/>
      <c r="JWV37" s="396"/>
      <c r="JWW37" s="396"/>
      <c r="JWX37" s="396"/>
      <c r="JWY37" s="396"/>
      <c r="JWZ37" s="396"/>
      <c r="JXA37" s="396"/>
      <c r="JXB37" s="396"/>
      <c r="JXC37" s="396"/>
      <c r="JXD37" s="396"/>
      <c r="JXE37" s="396"/>
      <c r="JXF37" s="396"/>
      <c r="JXG37" s="396"/>
      <c r="JXH37" s="396"/>
      <c r="JXI37" s="396"/>
      <c r="JXJ37" s="396"/>
      <c r="JXK37" s="396"/>
      <c r="JXL37" s="396"/>
      <c r="JXM37" s="396"/>
      <c r="JXN37" s="396"/>
      <c r="JXO37" s="396"/>
      <c r="JXP37" s="396"/>
      <c r="JXQ37" s="396"/>
      <c r="JXR37" s="396"/>
      <c r="JXS37" s="396"/>
      <c r="JXT37" s="396"/>
      <c r="JXU37" s="396"/>
      <c r="JXV37" s="396"/>
      <c r="JXW37" s="396"/>
      <c r="JXX37" s="396"/>
      <c r="JXY37" s="396"/>
      <c r="JXZ37" s="396"/>
      <c r="JYA37" s="396"/>
      <c r="JYB37" s="396"/>
      <c r="JYC37" s="396"/>
      <c r="JYD37" s="396"/>
      <c r="JYE37" s="396"/>
      <c r="JYF37" s="396"/>
      <c r="JYG37" s="396"/>
      <c r="JYH37" s="396"/>
      <c r="JYI37" s="396"/>
      <c r="JYJ37" s="396"/>
      <c r="JYK37" s="396"/>
      <c r="JYL37" s="396"/>
      <c r="JYM37" s="396"/>
      <c r="JYN37" s="396"/>
      <c r="JYO37" s="396"/>
      <c r="JYP37" s="396"/>
      <c r="JYQ37" s="396"/>
      <c r="JYR37" s="396"/>
      <c r="JYS37" s="396"/>
      <c r="JYT37" s="396"/>
      <c r="JYU37" s="396"/>
      <c r="JYV37" s="396"/>
      <c r="JYW37" s="396"/>
      <c r="JYX37" s="396"/>
      <c r="JYY37" s="396"/>
      <c r="JYZ37" s="396"/>
      <c r="JZA37" s="396"/>
      <c r="JZB37" s="396"/>
      <c r="JZC37" s="396"/>
      <c r="JZD37" s="396"/>
      <c r="JZE37" s="396"/>
      <c r="JZF37" s="396"/>
      <c r="JZG37" s="396"/>
      <c r="JZH37" s="396"/>
      <c r="JZI37" s="396"/>
      <c r="JZJ37" s="396"/>
      <c r="JZK37" s="396"/>
      <c r="JZL37" s="396"/>
      <c r="JZM37" s="396"/>
      <c r="JZN37" s="396"/>
      <c r="JZO37" s="396"/>
      <c r="JZP37" s="396"/>
      <c r="JZQ37" s="396"/>
      <c r="JZR37" s="396"/>
      <c r="JZS37" s="396"/>
      <c r="JZT37" s="396"/>
      <c r="JZU37" s="396"/>
      <c r="JZV37" s="396"/>
      <c r="JZW37" s="396"/>
      <c r="JZX37" s="396"/>
      <c r="JZY37" s="396"/>
      <c r="JZZ37" s="396"/>
      <c r="KAA37" s="396"/>
      <c r="KAB37" s="396"/>
      <c r="KAC37" s="396"/>
      <c r="KAD37" s="396"/>
      <c r="KAE37" s="396"/>
      <c r="KAF37" s="396"/>
      <c r="KAG37" s="396"/>
      <c r="KAH37" s="396"/>
      <c r="KAI37" s="396"/>
      <c r="KAJ37" s="396"/>
      <c r="KAK37" s="396"/>
      <c r="KAL37" s="396"/>
      <c r="KAM37" s="396"/>
      <c r="KAN37" s="396"/>
      <c r="KAO37" s="396"/>
      <c r="KAP37" s="396"/>
      <c r="KAQ37" s="396"/>
      <c r="KAR37" s="396"/>
      <c r="KAS37" s="396"/>
      <c r="KAT37" s="396"/>
      <c r="KAU37" s="396"/>
      <c r="KAV37" s="396"/>
      <c r="KAW37" s="396"/>
      <c r="KAX37" s="396"/>
      <c r="KAY37" s="396"/>
      <c r="KAZ37" s="396"/>
      <c r="KBA37" s="396"/>
      <c r="KBB37" s="396"/>
      <c r="KBC37" s="396"/>
      <c r="KBD37" s="396"/>
      <c r="KBE37" s="396"/>
      <c r="KBF37" s="396"/>
      <c r="KBG37" s="396"/>
      <c r="KBH37" s="396"/>
      <c r="KBI37" s="396"/>
      <c r="KBJ37" s="396"/>
      <c r="KBK37" s="396"/>
      <c r="KBL37" s="396"/>
      <c r="KBM37" s="396"/>
      <c r="KBN37" s="396"/>
      <c r="KBO37" s="396"/>
      <c r="KBP37" s="396"/>
      <c r="KBQ37" s="396"/>
      <c r="KBR37" s="396"/>
      <c r="KBS37" s="396"/>
      <c r="KBT37" s="396"/>
      <c r="KBU37" s="396"/>
      <c r="KBV37" s="396"/>
      <c r="KBW37" s="396"/>
      <c r="KBX37" s="396"/>
      <c r="KBY37" s="396"/>
      <c r="KBZ37" s="396"/>
      <c r="KCA37" s="396"/>
      <c r="KCB37" s="396"/>
      <c r="KCC37" s="396"/>
      <c r="KCD37" s="396"/>
      <c r="KCE37" s="396"/>
      <c r="KCF37" s="396"/>
      <c r="KCG37" s="396"/>
      <c r="KCH37" s="396"/>
      <c r="KCI37" s="396"/>
      <c r="KCJ37" s="396"/>
      <c r="KCK37" s="396"/>
      <c r="KCL37" s="396"/>
      <c r="KCM37" s="396"/>
      <c r="KCN37" s="396"/>
      <c r="KCO37" s="396"/>
      <c r="KCP37" s="396"/>
      <c r="KCQ37" s="396"/>
      <c r="KCR37" s="396"/>
      <c r="KCS37" s="396"/>
      <c r="KCT37" s="396"/>
      <c r="KCU37" s="396"/>
      <c r="KCV37" s="396"/>
      <c r="KCW37" s="396"/>
      <c r="KCX37" s="396"/>
      <c r="KCY37" s="396"/>
      <c r="KCZ37" s="396"/>
      <c r="KDA37" s="396"/>
      <c r="KDB37" s="396"/>
      <c r="KDC37" s="396"/>
      <c r="KDD37" s="396"/>
      <c r="KDE37" s="396"/>
      <c r="KDF37" s="396"/>
      <c r="KDG37" s="396"/>
      <c r="KDH37" s="396"/>
      <c r="KDI37" s="396"/>
      <c r="KDJ37" s="396"/>
      <c r="KDK37" s="396"/>
      <c r="KDL37" s="396"/>
      <c r="KDM37" s="396"/>
      <c r="KDN37" s="396"/>
      <c r="KDO37" s="396"/>
      <c r="KDP37" s="396"/>
      <c r="KDQ37" s="396"/>
      <c r="KDR37" s="396"/>
      <c r="KDS37" s="396"/>
      <c r="KDT37" s="396"/>
      <c r="KDU37" s="396"/>
      <c r="KDV37" s="396"/>
      <c r="KDW37" s="396"/>
      <c r="KDX37" s="396"/>
      <c r="KDY37" s="396"/>
      <c r="KDZ37" s="396"/>
      <c r="KEA37" s="396"/>
      <c r="KEB37" s="396"/>
      <c r="KEC37" s="396"/>
      <c r="KED37" s="396"/>
      <c r="KEE37" s="396"/>
      <c r="KEF37" s="396"/>
      <c r="KEG37" s="396"/>
      <c r="KEH37" s="396"/>
      <c r="KEI37" s="396"/>
      <c r="KEJ37" s="396"/>
      <c r="KEK37" s="396"/>
      <c r="KEL37" s="396"/>
      <c r="KEM37" s="396"/>
      <c r="KEN37" s="396"/>
      <c r="KEO37" s="396"/>
      <c r="KEP37" s="396"/>
      <c r="KEQ37" s="396"/>
      <c r="KER37" s="396"/>
      <c r="KES37" s="396"/>
      <c r="KET37" s="396"/>
      <c r="KEU37" s="396"/>
      <c r="KEV37" s="396"/>
      <c r="KEW37" s="396"/>
      <c r="KEX37" s="396"/>
      <c r="KEY37" s="396"/>
      <c r="KEZ37" s="396"/>
      <c r="KFA37" s="396"/>
      <c r="KFB37" s="396"/>
      <c r="KFC37" s="396"/>
      <c r="KFD37" s="396"/>
      <c r="KFE37" s="396"/>
      <c r="KFF37" s="396"/>
      <c r="KFG37" s="396"/>
      <c r="KFH37" s="396"/>
      <c r="KFI37" s="396"/>
      <c r="KFJ37" s="396"/>
      <c r="KFK37" s="396"/>
      <c r="KFL37" s="396"/>
      <c r="KFM37" s="396"/>
      <c r="KFN37" s="396"/>
      <c r="KFO37" s="396"/>
      <c r="KFP37" s="396"/>
      <c r="KFQ37" s="396"/>
      <c r="KFR37" s="396"/>
      <c r="KFS37" s="396"/>
      <c r="KFT37" s="396"/>
      <c r="KFU37" s="396"/>
      <c r="KFV37" s="396"/>
      <c r="KFW37" s="396"/>
      <c r="KFX37" s="396"/>
      <c r="KFY37" s="396"/>
      <c r="KFZ37" s="396"/>
      <c r="KGA37" s="396"/>
      <c r="KGB37" s="396"/>
      <c r="KGC37" s="396"/>
      <c r="KGD37" s="396"/>
      <c r="KGE37" s="396"/>
      <c r="KGF37" s="396"/>
      <c r="KGG37" s="396"/>
      <c r="KGH37" s="396"/>
      <c r="KGI37" s="396"/>
      <c r="KGJ37" s="396"/>
      <c r="KGK37" s="396"/>
      <c r="KGL37" s="396"/>
      <c r="KGM37" s="396"/>
      <c r="KGN37" s="396"/>
      <c r="KGO37" s="396"/>
      <c r="KGP37" s="396"/>
      <c r="KGQ37" s="396"/>
      <c r="KGR37" s="396"/>
      <c r="KGS37" s="396"/>
      <c r="KGT37" s="396"/>
      <c r="KGU37" s="396"/>
      <c r="KGV37" s="396"/>
      <c r="KGW37" s="396"/>
      <c r="KGX37" s="396"/>
      <c r="KGY37" s="396"/>
      <c r="KGZ37" s="396"/>
      <c r="KHA37" s="396"/>
      <c r="KHB37" s="396"/>
      <c r="KHC37" s="396"/>
      <c r="KHD37" s="396"/>
      <c r="KHE37" s="396"/>
      <c r="KHF37" s="396"/>
      <c r="KHG37" s="396"/>
      <c r="KHH37" s="396"/>
      <c r="KHI37" s="396"/>
      <c r="KHJ37" s="396"/>
      <c r="KHK37" s="396"/>
      <c r="KHL37" s="396"/>
      <c r="KHM37" s="396"/>
      <c r="KHN37" s="396"/>
      <c r="KHO37" s="396"/>
      <c r="KHP37" s="396"/>
      <c r="KHQ37" s="396"/>
      <c r="KHR37" s="396"/>
      <c r="KHS37" s="396"/>
      <c r="KHT37" s="396"/>
      <c r="KHU37" s="396"/>
      <c r="KHV37" s="396"/>
      <c r="KHW37" s="396"/>
      <c r="KHX37" s="396"/>
      <c r="KHY37" s="396"/>
      <c r="KHZ37" s="396"/>
      <c r="KIA37" s="396"/>
      <c r="KIB37" s="396"/>
      <c r="KIC37" s="396"/>
      <c r="KID37" s="396"/>
      <c r="KIE37" s="396"/>
      <c r="KIF37" s="396"/>
      <c r="KIG37" s="396"/>
      <c r="KIH37" s="396"/>
      <c r="KII37" s="396"/>
      <c r="KIJ37" s="396"/>
      <c r="KIK37" s="396"/>
      <c r="KIL37" s="396"/>
      <c r="KIM37" s="396"/>
      <c r="KIN37" s="396"/>
      <c r="KIO37" s="396"/>
      <c r="KIP37" s="396"/>
      <c r="KIQ37" s="396"/>
      <c r="KIR37" s="396"/>
      <c r="KIS37" s="396"/>
      <c r="KIT37" s="396"/>
      <c r="KIU37" s="396"/>
      <c r="KIV37" s="396"/>
      <c r="KIW37" s="396"/>
      <c r="KIX37" s="396"/>
      <c r="KIY37" s="396"/>
      <c r="KIZ37" s="396"/>
      <c r="KJA37" s="396"/>
      <c r="KJB37" s="396"/>
      <c r="KJC37" s="396"/>
      <c r="KJD37" s="396"/>
      <c r="KJE37" s="396"/>
      <c r="KJF37" s="396"/>
      <c r="KJG37" s="396"/>
      <c r="KJH37" s="396"/>
      <c r="KJI37" s="396"/>
      <c r="KJJ37" s="396"/>
      <c r="KJK37" s="396"/>
      <c r="KJL37" s="396"/>
      <c r="KJM37" s="396"/>
      <c r="KJN37" s="396"/>
      <c r="KJO37" s="396"/>
      <c r="KJP37" s="396"/>
      <c r="KJQ37" s="396"/>
      <c r="KJR37" s="396"/>
      <c r="KJS37" s="396"/>
      <c r="KJT37" s="396"/>
      <c r="KJU37" s="396"/>
      <c r="KJV37" s="396"/>
      <c r="KJW37" s="396"/>
      <c r="KJX37" s="396"/>
      <c r="KJY37" s="396"/>
      <c r="KJZ37" s="396"/>
      <c r="KKA37" s="396"/>
      <c r="KKB37" s="396"/>
      <c r="KKC37" s="396"/>
      <c r="KKD37" s="396"/>
      <c r="KKE37" s="396"/>
      <c r="KKF37" s="396"/>
      <c r="KKG37" s="396"/>
      <c r="KKH37" s="396"/>
      <c r="KKI37" s="396"/>
      <c r="KKJ37" s="396"/>
      <c r="KKK37" s="396"/>
      <c r="KKL37" s="396"/>
      <c r="KKM37" s="396"/>
      <c r="KKN37" s="396"/>
      <c r="KKO37" s="396"/>
      <c r="KKP37" s="396"/>
      <c r="KKQ37" s="396"/>
      <c r="KKR37" s="396"/>
      <c r="KKS37" s="396"/>
      <c r="KKT37" s="396"/>
      <c r="KKU37" s="396"/>
      <c r="KKV37" s="396"/>
      <c r="KKW37" s="396"/>
      <c r="KKX37" s="396"/>
      <c r="KKY37" s="396"/>
      <c r="KKZ37" s="396"/>
      <c r="KLA37" s="396"/>
      <c r="KLB37" s="396"/>
      <c r="KLC37" s="396"/>
      <c r="KLD37" s="396"/>
      <c r="KLE37" s="396"/>
      <c r="KLF37" s="396"/>
      <c r="KLG37" s="396"/>
      <c r="KLH37" s="396"/>
      <c r="KLI37" s="396"/>
      <c r="KLJ37" s="396"/>
      <c r="KLK37" s="396"/>
      <c r="KLL37" s="396"/>
      <c r="KLM37" s="396"/>
      <c r="KLN37" s="396"/>
      <c r="KLO37" s="396"/>
      <c r="KLP37" s="396"/>
      <c r="KLQ37" s="396"/>
      <c r="KLR37" s="396"/>
      <c r="KLS37" s="396"/>
      <c r="KLT37" s="396"/>
      <c r="KLU37" s="396"/>
      <c r="KLV37" s="396"/>
      <c r="KLW37" s="396"/>
      <c r="KLX37" s="396"/>
      <c r="KLY37" s="396"/>
      <c r="KLZ37" s="396"/>
      <c r="KMA37" s="396"/>
      <c r="KMB37" s="396"/>
      <c r="KMC37" s="396"/>
      <c r="KMD37" s="396"/>
      <c r="KME37" s="396"/>
      <c r="KMF37" s="396"/>
      <c r="KMG37" s="396"/>
      <c r="KMH37" s="396"/>
      <c r="KMI37" s="396"/>
      <c r="KMJ37" s="396"/>
      <c r="KMK37" s="396"/>
      <c r="KML37" s="396"/>
      <c r="KMM37" s="396"/>
      <c r="KMN37" s="396"/>
      <c r="KMO37" s="396"/>
      <c r="KMP37" s="396"/>
      <c r="KMQ37" s="396"/>
      <c r="KMR37" s="396"/>
      <c r="KMS37" s="396"/>
      <c r="KMT37" s="396"/>
      <c r="KMU37" s="396"/>
      <c r="KMV37" s="396"/>
      <c r="KMW37" s="396"/>
      <c r="KMX37" s="396"/>
      <c r="KMY37" s="396"/>
      <c r="KMZ37" s="396"/>
      <c r="KNA37" s="396"/>
      <c r="KNB37" s="396"/>
      <c r="KNC37" s="396"/>
      <c r="KND37" s="396"/>
      <c r="KNE37" s="396"/>
      <c r="KNF37" s="396"/>
      <c r="KNG37" s="396"/>
      <c r="KNH37" s="396"/>
      <c r="KNI37" s="396"/>
      <c r="KNJ37" s="396"/>
      <c r="KNK37" s="396"/>
      <c r="KNL37" s="396"/>
      <c r="KNM37" s="396"/>
      <c r="KNN37" s="396"/>
      <c r="KNO37" s="396"/>
      <c r="KNP37" s="396"/>
      <c r="KNQ37" s="396"/>
      <c r="KNR37" s="396"/>
      <c r="KNS37" s="396"/>
      <c r="KNT37" s="396"/>
      <c r="KNU37" s="396"/>
      <c r="KNV37" s="396"/>
      <c r="KNW37" s="396"/>
      <c r="KNX37" s="396"/>
      <c r="KNY37" s="396"/>
      <c r="KNZ37" s="396"/>
      <c r="KOA37" s="396"/>
      <c r="KOB37" s="396"/>
      <c r="KOC37" s="396"/>
      <c r="KOD37" s="396"/>
      <c r="KOE37" s="396"/>
      <c r="KOF37" s="396"/>
      <c r="KOG37" s="396"/>
      <c r="KOH37" s="396"/>
      <c r="KOI37" s="396"/>
      <c r="KOJ37" s="396"/>
      <c r="KOK37" s="396"/>
      <c r="KOL37" s="396"/>
      <c r="KOM37" s="396"/>
      <c r="KON37" s="396"/>
      <c r="KOO37" s="396"/>
      <c r="KOP37" s="396"/>
      <c r="KOQ37" s="396"/>
      <c r="KOR37" s="396"/>
      <c r="KOS37" s="396"/>
      <c r="KOT37" s="396"/>
      <c r="KOU37" s="396"/>
      <c r="KOV37" s="396"/>
      <c r="KOW37" s="396"/>
      <c r="KOX37" s="396"/>
      <c r="KOY37" s="396"/>
      <c r="KOZ37" s="396"/>
      <c r="KPA37" s="396"/>
      <c r="KPB37" s="396"/>
      <c r="KPC37" s="396"/>
      <c r="KPD37" s="396"/>
      <c r="KPE37" s="396"/>
      <c r="KPF37" s="396"/>
      <c r="KPG37" s="396"/>
      <c r="KPH37" s="396"/>
      <c r="KPI37" s="396"/>
      <c r="KPJ37" s="396"/>
      <c r="KPK37" s="396"/>
      <c r="KPL37" s="396"/>
      <c r="KPM37" s="396"/>
      <c r="KPN37" s="396"/>
      <c r="KPO37" s="396"/>
      <c r="KPP37" s="396"/>
      <c r="KPQ37" s="396"/>
      <c r="KPR37" s="396"/>
      <c r="KPS37" s="396"/>
      <c r="KPT37" s="396"/>
      <c r="KPU37" s="396"/>
      <c r="KPV37" s="396"/>
      <c r="KPW37" s="396"/>
      <c r="KPX37" s="396"/>
      <c r="KPY37" s="396"/>
      <c r="KPZ37" s="396"/>
      <c r="KQA37" s="396"/>
      <c r="KQB37" s="396"/>
      <c r="KQC37" s="396"/>
      <c r="KQD37" s="396"/>
      <c r="KQE37" s="396"/>
      <c r="KQF37" s="396"/>
      <c r="KQG37" s="396"/>
      <c r="KQH37" s="396"/>
      <c r="KQI37" s="396"/>
      <c r="KQJ37" s="396"/>
      <c r="KQK37" s="396"/>
      <c r="KQL37" s="396"/>
      <c r="KQM37" s="396"/>
      <c r="KQN37" s="396"/>
      <c r="KQO37" s="396"/>
      <c r="KQP37" s="396"/>
      <c r="KQQ37" s="396"/>
      <c r="KQR37" s="396"/>
      <c r="KQS37" s="396"/>
      <c r="KQT37" s="396"/>
      <c r="KQU37" s="396"/>
      <c r="KQV37" s="396"/>
      <c r="KQW37" s="396"/>
      <c r="KQX37" s="396"/>
      <c r="KQY37" s="396"/>
      <c r="KQZ37" s="396"/>
      <c r="KRA37" s="396"/>
      <c r="KRB37" s="396"/>
      <c r="KRC37" s="396"/>
      <c r="KRD37" s="396"/>
      <c r="KRE37" s="396"/>
      <c r="KRF37" s="396"/>
      <c r="KRG37" s="396"/>
      <c r="KRH37" s="396"/>
      <c r="KRI37" s="396"/>
      <c r="KRJ37" s="396"/>
      <c r="KRK37" s="396"/>
      <c r="KRL37" s="396"/>
      <c r="KRM37" s="396"/>
      <c r="KRN37" s="396"/>
      <c r="KRO37" s="396"/>
      <c r="KRP37" s="396"/>
      <c r="KRQ37" s="396"/>
      <c r="KRR37" s="396"/>
      <c r="KRS37" s="396"/>
      <c r="KRT37" s="396"/>
      <c r="KRU37" s="396"/>
      <c r="KRV37" s="396"/>
      <c r="KRW37" s="396"/>
      <c r="KRX37" s="396"/>
      <c r="KRY37" s="396"/>
      <c r="KRZ37" s="396"/>
      <c r="KSA37" s="396"/>
      <c r="KSB37" s="396"/>
      <c r="KSC37" s="396"/>
      <c r="KSD37" s="396"/>
      <c r="KSE37" s="396"/>
      <c r="KSF37" s="396"/>
      <c r="KSG37" s="396"/>
      <c r="KSH37" s="396"/>
      <c r="KSI37" s="396"/>
      <c r="KSJ37" s="396"/>
      <c r="KSK37" s="396"/>
      <c r="KSL37" s="396"/>
      <c r="KSM37" s="396"/>
      <c r="KSN37" s="396"/>
      <c r="KSO37" s="396"/>
      <c r="KSP37" s="396"/>
      <c r="KSQ37" s="396"/>
      <c r="KSR37" s="396"/>
      <c r="KSS37" s="396"/>
      <c r="KST37" s="396"/>
      <c r="KSU37" s="396"/>
      <c r="KSV37" s="396"/>
      <c r="KSW37" s="396"/>
      <c r="KSX37" s="396"/>
      <c r="KSY37" s="396"/>
      <c r="KSZ37" s="396"/>
      <c r="KTA37" s="396"/>
      <c r="KTB37" s="396"/>
      <c r="KTC37" s="396"/>
      <c r="KTD37" s="396"/>
      <c r="KTE37" s="396"/>
      <c r="KTF37" s="396"/>
      <c r="KTG37" s="396"/>
      <c r="KTH37" s="396"/>
      <c r="KTI37" s="396"/>
      <c r="KTJ37" s="396"/>
      <c r="KTK37" s="396"/>
      <c r="KTL37" s="396"/>
      <c r="KTM37" s="396"/>
      <c r="KTN37" s="396"/>
      <c r="KTO37" s="396"/>
      <c r="KTP37" s="396"/>
      <c r="KTQ37" s="396"/>
      <c r="KTR37" s="396"/>
      <c r="KTS37" s="396"/>
      <c r="KTT37" s="396"/>
      <c r="KTU37" s="396"/>
      <c r="KTV37" s="396"/>
      <c r="KTW37" s="396"/>
      <c r="KTX37" s="396"/>
      <c r="KTY37" s="396"/>
      <c r="KTZ37" s="396"/>
      <c r="KUA37" s="396"/>
      <c r="KUB37" s="396"/>
      <c r="KUC37" s="396"/>
      <c r="KUD37" s="396"/>
      <c r="KUE37" s="396"/>
      <c r="KUF37" s="396"/>
      <c r="KUG37" s="396"/>
      <c r="KUH37" s="396"/>
      <c r="KUI37" s="396"/>
      <c r="KUJ37" s="396"/>
      <c r="KUK37" s="396"/>
      <c r="KUL37" s="396"/>
      <c r="KUM37" s="396"/>
      <c r="KUN37" s="396"/>
      <c r="KUO37" s="396"/>
      <c r="KUP37" s="396"/>
      <c r="KUQ37" s="396"/>
      <c r="KUR37" s="396"/>
      <c r="KUS37" s="396"/>
      <c r="KUT37" s="396"/>
      <c r="KUU37" s="396"/>
      <c r="KUV37" s="396"/>
      <c r="KUW37" s="396"/>
      <c r="KUX37" s="396"/>
      <c r="KUY37" s="396"/>
      <c r="KUZ37" s="396"/>
      <c r="KVA37" s="396"/>
      <c r="KVB37" s="396"/>
      <c r="KVC37" s="396"/>
      <c r="KVD37" s="396"/>
      <c r="KVE37" s="396"/>
      <c r="KVF37" s="396"/>
      <c r="KVG37" s="396"/>
      <c r="KVH37" s="396"/>
      <c r="KVI37" s="396"/>
      <c r="KVJ37" s="396"/>
      <c r="KVK37" s="396"/>
      <c r="KVL37" s="396"/>
      <c r="KVM37" s="396"/>
      <c r="KVN37" s="396"/>
      <c r="KVO37" s="396"/>
      <c r="KVP37" s="396"/>
      <c r="KVQ37" s="396"/>
      <c r="KVR37" s="396"/>
      <c r="KVS37" s="396"/>
      <c r="KVT37" s="396"/>
      <c r="KVU37" s="396"/>
      <c r="KVV37" s="396"/>
      <c r="KVW37" s="396"/>
      <c r="KVX37" s="396"/>
      <c r="KVY37" s="396"/>
      <c r="KVZ37" s="396"/>
      <c r="KWA37" s="396"/>
      <c r="KWB37" s="396"/>
      <c r="KWC37" s="396"/>
      <c r="KWD37" s="396"/>
      <c r="KWE37" s="396"/>
      <c r="KWF37" s="396"/>
      <c r="KWG37" s="396"/>
      <c r="KWH37" s="396"/>
      <c r="KWI37" s="396"/>
      <c r="KWJ37" s="396"/>
      <c r="KWK37" s="396"/>
      <c r="KWL37" s="396"/>
      <c r="KWM37" s="396"/>
      <c r="KWN37" s="396"/>
      <c r="KWO37" s="396"/>
      <c r="KWP37" s="396"/>
      <c r="KWQ37" s="396"/>
      <c r="KWR37" s="396"/>
      <c r="KWS37" s="396"/>
      <c r="KWT37" s="396"/>
      <c r="KWU37" s="396"/>
      <c r="KWV37" s="396"/>
      <c r="KWW37" s="396"/>
      <c r="KWX37" s="396"/>
      <c r="KWY37" s="396"/>
      <c r="KWZ37" s="396"/>
      <c r="KXA37" s="396"/>
      <c r="KXB37" s="396"/>
      <c r="KXC37" s="396"/>
      <c r="KXD37" s="396"/>
      <c r="KXE37" s="396"/>
      <c r="KXF37" s="396"/>
      <c r="KXG37" s="396"/>
      <c r="KXH37" s="396"/>
      <c r="KXI37" s="396"/>
      <c r="KXJ37" s="396"/>
      <c r="KXK37" s="396"/>
      <c r="KXL37" s="396"/>
      <c r="KXM37" s="396"/>
      <c r="KXN37" s="396"/>
      <c r="KXO37" s="396"/>
      <c r="KXP37" s="396"/>
      <c r="KXQ37" s="396"/>
      <c r="KXR37" s="396"/>
      <c r="KXS37" s="396"/>
      <c r="KXT37" s="396"/>
      <c r="KXU37" s="396"/>
      <c r="KXV37" s="396"/>
      <c r="KXW37" s="396"/>
      <c r="KXX37" s="396"/>
      <c r="KXY37" s="396"/>
      <c r="KXZ37" s="396"/>
      <c r="KYA37" s="396"/>
      <c r="KYB37" s="396"/>
      <c r="KYC37" s="396"/>
      <c r="KYD37" s="396"/>
      <c r="KYE37" s="396"/>
      <c r="KYF37" s="396"/>
      <c r="KYG37" s="396"/>
      <c r="KYH37" s="396"/>
      <c r="KYI37" s="396"/>
      <c r="KYJ37" s="396"/>
      <c r="KYK37" s="396"/>
      <c r="KYL37" s="396"/>
      <c r="KYM37" s="396"/>
      <c r="KYN37" s="396"/>
      <c r="KYO37" s="396"/>
      <c r="KYP37" s="396"/>
      <c r="KYQ37" s="396"/>
      <c r="KYR37" s="396"/>
      <c r="KYS37" s="396"/>
      <c r="KYT37" s="396"/>
      <c r="KYU37" s="396"/>
      <c r="KYV37" s="396"/>
      <c r="KYW37" s="396"/>
      <c r="KYX37" s="396"/>
      <c r="KYY37" s="396"/>
      <c r="KYZ37" s="396"/>
      <c r="KZA37" s="396"/>
      <c r="KZB37" s="396"/>
      <c r="KZC37" s="396"/>
      <c r="KZD37" s="396"/>
      <c r="KZE37" s="396"/>
      <c r="KZF37" s="396"/>
      <c r="KZG37" s="396"/>
      <c r="KZH37" s="396"/>
      <c r="KZI37" s="396"/>
      <c r="KZJ37" s="396"/>
      <c r="KZK37" s="396"/>
      <c r="KZL37" s="396"/>
      <c r="KZM37" s="396"/>
      <c r="KZN37" s="396"/>
      <c r="KZO37" s="396"/>
      <c r="KZP37" s="396"/>
      <c r="KZQ37" s="396"/>
      <c r="KZR37" s="396"/>
      <c r="KZS37" s="396"/>
      <c r="KZT37" s="396"/>
      <c r="KZU37" s="396"/>
      <c r="KZV37" s="396"/>
      <c r="KZW37" s="396"/>
      <c r="KZX37" s="396"/>
      <c r="KZY37" s="396"/>
      <c r="KZZ37" s="396"/>
      <c r="LAA37" s="396"/>
      <c r="LAB37" s="396"/>
      <c r="LAC37" s="396"/>
      <c r="LAD37" s="396"/>
      <c r="LAE37" s="396"/>
      <c r="LAF37" s="396"/>
      <c r="LAG37" s="396"/>
      <c r="LAH37" s="396"/>
      <c r="LAI37" s="396"/>
      <c r="LAJ37" s="396"/>
      <c r="LAK37" s="396"/>
      <c r="LAL37" s="396"/>
      <c r="LAM37" s="396"/>
      <c r="LAN37" s="396"/>
      <c r="LAO37" s="396"/>
      <c r="LAP37" s="396"/>
      <c r="LAQ37" s="396"/>
      <c r="LAR37" s="396"/>
      <c r="LAS37" s="396"/>
      <c r="LAT37" s="396"/>
      <c r="LAU37" s="396"/>
      <c r="LAV37" s="396"/>
      <c r="LAW37" s="396"/>
      <c r="LAX37" s="396"/>
      <c r="LAY37" s="396"/>
      <c r="LAZ37" s="396"/>
      <c r="LBA37" s="396"/>
      <c r="LBB37" s="396"/>
      <c r="LBC37" s="396"/>
      <c r="LBD37" s="396"/>
      <c r="LBE37" s="396"/>
      <c r="LBF37" s="396"/>
      <c r="LBG37" s="396"/>
      <c r="LBH37" s="396"/>
      <c r="LBI37" s="396"/>
      <c r="LBJ37" s="396"/>
      <c r="LBK37" s="396"/>
      <c r="LBL37" s="396"/>
      <c r="LBM37" s="396"/>
      <c r="LBN37" s="396"/>
      <c r="LBO37" s="396"/>
      <c r="LBP37" s="396"/>
      <c r="LBQ37" s="396"/>
      <c r="LBR37" s="396"/>
      <c r="LBS37" s="396"/>
      <c r="LBT37" s="396"/>
      <c r="LBU37" s="396"/>
      <c r="LBV37" s="396"/>
      <c r="LBW37" s="396"/>
      <c r="LBX37" s="396"/>
      <c r="LBY37" s="396"/>
      <c r="LBZ37" s="396"/>
      <c r="LCA37" s="396"/>
      <c r="LCB37" s="396"/>
      <c r="LCC37" s="396"/>
      <c r="LCD37" s="396"/>
      <c r="LCE37" s="396"/>
      <c r="LCF37" s="396"/>
      <c r="LCG37" s="396"/>
      <c r="LCH37" s="396"/>
      <c r="LCI37" s="396"/>
      <c r="LCJ37" s="396"/>
      <c r="LCK37" s="396"/>
      <c r="LCL37" s="396"/>
      <c r="LCM37" s="396"/>
      <c r="LCN37" s="396"/>
      <c r="LCO37" s="396"/>
      <c r="LCP37" s="396"/>
      <c r="LCQ37" s="396"/>
      <c r="LCR37" s="396"/>
      <c r="LCS37" s="396"/>
      <c r="LCT37" s="396"/>
      <c r="LCU37" s="396"/>
      <c r="LCV37" s="396"/>
      <c r="LCW37" s="396"/>
      <c r="LCX37" s="396"/>
      <c r="LCY37" s="396"/>
      <c r="LCZ37" s="396"/>
      <c r="LDA37" s="396"/>
      <c r="LDB37" s="396"/>
      <c r="LDC37" s="396"/>
      <c r="LDD37" s="396"/>
      <c r="LDE37" s="396"/>
      <c r="LDF37" s="396"/>
      <c r="LDG37" s="396"/>
      <c r="LDH37" s="396"/>
      <c r="LDI37" s="396"/>
      <c r="LDJ37" s="396"/>
      <c r="LDK37" s="396"/>
      <c r="LDL37" s="396"/>
      <c r="LDM37" s="396"/>
      <c r="LDN37" s="396"/>
      <c r="LDO37" s="396"/>
      <c r="LDP37" s="396"/>
      <c r="LDQ37" s="396"/>
      <c r="LDR37" s="396"/>
      <c r="LDS37" s="396"/>
      <c r="LDT37" s="396"/>
      <c r="LDU37" s="396"/>
      <c r="LDV37" s="396"/>
      <c r="LDW37" s="396"/>
      <c r="LDX37" s="396"/>
      <c r="LDY37" s="396"/>
      <c r="LDZ37" s="396"/>
      <c r="LEA37" s="396"/>
      <c r="LEB37" s="396"/>
      <c r="LEC37" s="396"/>
      <c r="LED37" s="396"/>
      <c r="LEE37" s="396"/>
      <c r="LEF37" s="396"/>
      <c r="LEG37" s="396"/>
      <c r="LEH37" s="396"/>
      <c r="LEI37" s="396"/>
      <c r="LEJ37" s="396"/>
      <c r="LEK37" s="396"/>
      <c r="LEL37" s="396"/>
      <c r="LEM37" s="396"/>
      <c r="LEN37" s="396"/>
      <c r="LEO37" s="396"/>
      <c r="LEP37" s="396"/>
      <c r="LEQ37" s="396"/>
      <c r="LER37" s="396"/>
      <c r="LES37" s="396"/>
      <c r="LET37" s="396"/>
      <c r="LEU37" s="396"/>
      <c r="LEV37" s="396"/>
      <c r="LEW37" s="396"/>
      <c r="LEX37" s="396"/>
      <c r="LEY37" s="396"/>
      <c r="LEZ37" s="396"/>
      <c r="LFA37" s="396"/>
      <c r="LFB37" s="396"/>
      <c r="LFC37" s="396"/>
      <c r="LFD37" s="396"/>
      <c r="LFE37" s="396"/>
      <c r="LFF37" s="396"/>
      <c r="LFG37" s="396"/>
      <c r="LFH37" s="396"/>
      <c r="LFI37" s="396"/>
      <c r="LFJ37" s="396"/>
      <c r="LFK37" s="396"/>
      <c r="LFL37" s="396"/>
      <c r="LFM37" s="396"/>
      <c r="LFN37" s="396"/>
      <c r="LFO37" s="396"/>
      <c r="LFP37" s="396"/>
      <c r="LFQ37" s="396"/>
      <c r="LFR37" s="396"/>
      <c r="LFS37" s="396"/>
      <c r="LFT37" s="396"/>
      <c r="LFU37" s="396"/>
      <c r="LFV37" s="396"/>
      <c r="LFW37" s="396"/>
      <c r="LFX37" s="396"/>
      <c r="LFY37" s="396"/>
      <c r="LFZ37" s="396"/>
      <c r="LGA37" s="396"/>
      <c r="LGB37" s="396"/>
      <c r="LGC37" s="396"/>
      <c r="LGD37" s="396"/>
      <c r="LGE37" s="396"/>
      <c r="LGF37" s="396"/>
      <c r="LGG37" s="396"/>
      <c r="LGH37" s="396"/>
      <c r="LGI37" s="396"/>
      <c r="LGJ37" s="396"/>
      <c r="LGK37" s="396"/>
      <c r="LGL37" s="396"/>
      <c r="LGM37" s="396"/>
      <c r="LGN37" s="396"/>
      <c r="LGO37" s="396"/>
      <c r="LGP37" s="396"/>
      <c r="LGQ37" s="396"/>
      <c r="LGR37" s="396"/>
      <c r="LGS37" s="396"/>
      <c r="LGT37" s="396"/>
      <c r="LGU37" s="396"/>
      <c r="LGV37" s="396"/>
      <c r="LGW37" s="396"/>
      <c r="LGX37" s="396"/>
      <c r="LGY37" s="396"/>
      <c r="LGZ37" s="396"/>
      <c r="LHA37" s="396"/>
      <c r="LHB37" s="396"/>
      <c r="LHC37" s="396"/>
      <c r="LHD37" s="396"/>
      <c r="LHE37" s="396"/>
      <c r="LHF37" s="396"/>
      <c r="LHG37" s="396"/>
      <c r="LHH37" s="396"/>
      <c r="LHI37" s="396"/>
      <c r="LHJ37" s="396"/>
      <c r="LHK37" s="396"/>
      <c r="LHL37" s="396"/>
      <c r="LHM37" s="396"/>
      <c r="LHN37" s="396"/>
      <c r="LHO37" s="396"/>
      <c r="LHP37" s="396"/>
      <c r="LHQ37" s="396"/>
      <c r="LHR37" s="396"/>
      <c r="LHS37" s="396"/>
      <c r="LHT37" s="396"/>
      <c r="LHU37" s="396"/>
      <c r="LHV37" s="396"/>
      <c r="LHW37" s="396"/>
      <c r="LHX37" s="396"/>
      <c r="LHY37" s="396"/>
      <c r="LHZ37" s="396"/>
      <c r="LIA37" s="396"/>
      <c r="LIB37" s="396"/>
      <c r="LIC37" s="396"/>
      <c r="LID37" s="396"/>
      <c r="LIE37" s="396"/>
      <c r="LIF37" s="396"/>
      <c r="LIG37" s="396"/>
      <c r="LIH37" s="396"/>
      <c r="LII37" s="396"/>
      <c r="LIJ37" s="396"/>
      <c r="LIK37" s="396"/>
      <c r="LIL37" s="396"/>
      <c r="LIM37" s="396"/>
      <c r="LIN37" s="396"/>
      <c r="LIO37" s="396"/>
      <c r="LIP37" s="396"/>
      <c r="LIQ37" s="396"/>
      <c r="LIR37" s="396"/>
      <c r="LIS37" s="396"/>
      <c r="LIT37" s="396"/>
      <c r="LIU37" s="396"/>
      <c r="LIV37" s="396"/>
      <c r="LIW37" s="396"/>
      <c r="LIX37" s="396"/>
      <c r="LIY37" s="396"/>
      <c r="LIZ37" s="396"/>
      <c r="LJA37" s="396"/>
      <c r="LJB37" s="396"/>
      <c r="LJC37" s="396"/>
      <c r="LJD37" s="396"/>
      <c r="LJE37" s="396"/>
      <c r="LJF37" s="396"/>
      <c r="LJG37" s="396"/>
      <c r="LJH37" s="396"/>
      <c r="LJI37" s="396"/>
      <c r="LJJ37" s="396"/>
      <c r="LJK37" s="396"/>
      <c r="LJL37" s="396"/>
      <c r="LJM37" s="396"/>
      <c r="LJN37" s="396"/>
      <c r="LJO37" s="396"/>
      <c r="LJP37" s="396"/>
      <c r="LJQ37" s="396"/>
      <c r="LJR37" s="396"/>
      <c r="LJS37" s="396"/>
      <c r="LJT37" s="396"/>
      <c r="LJU37" s="396"/>
      <c r="LJV37" s="396"/>
      <c r="LJW37" s="396"/>
      <c r="LJX37" s="396"/>
      <c r="LJY37" s="396"/>
      <c r="LJZ37" s="396"/>
      <c r="LKA37" s="396"/>
      <c r="LKB37" s="396"/>
      <c r="LKC37" s="396"/>
      <c r="LKD37" s="396"/>
      <c r="LKE37" s="396"/>
      <c r="LKF37" s="396"/>
      <c r="LKG37" s="396"/>
      <c r="LKH37" s="396"/>
      <c r="LKI37" s="396"/>
      <c r="LKJ37" s="396"/>
      <c r="LKK37" s="396"/>
      <c r="LKL37" s="396"/>
      <c r="LKM37" s="396"/>
      <c r="LKN37" s="396"/>
      <c r="LKO37" s="396"/>
      <c r="LKP37" s="396"/>
      <c r="LKQ37" s="396"/>
      <c r="LKR37" s="396"/>
      <c r="LKS37" s="396"/>
      <c r="LKT37" s="396"/>
      <c r="LKU37" s="396"/>
      <c r="LKV37" s="396"/>
      <c r="LKW37" s="396"/>
      <c r="LKX37" s="396"/>
      <c r="LKY37" s="396"/>
      <c r="LKZ37" s="396"/>
      <c r="LLA37" s="396"/>
      <c r="LLB37" s="396"/>
      <c r="LLC37" s="396"/>
      <c r="LLD37" s="396"/>
      <c r="LLE37" s="396"/>
      <c r="LLF37" s="396"/>
      <c r="LLG37" s="396"/>
      <c r="LLH37" s="396"/>
      <c r="LLI37" s="396"/>
      <c r="LLJ37" s="396"/>
      <c r="LLK37" s="396"/>
      <c r="LLL37" s="396"/>
      <c r="LLM37" s="396"/>
      <c r="LLN37" s="396"/>
      <c r="LLO37" s="396"/>
      <c r="LLP37" s="396"/>
      <c r="LLQ37" s="396"/>
      <c r="LLR37" s="396"/>
      <c r="LLS37" s="396"/>
      <c r="LLT37" s="396"/>
      <c r="LLU37" s="396"/>
      <c r="LLV37" s="396"/>
      <c r="LLW37" s="396"/>
      <c r="LLX37" s="396"/>
      <c r="LLY37" s="396"/>
      <c r="LLZ37" s="396"/>
      <c r="LMA37" s="396"/>
      <c r="LMB37" s="396"/>
      <c r="LMC37" s="396"/>
      <c r="LMD37" s="396"/>
      <c r="LME37" s="396"/>
      <c r="LMF37" s="396"/>
      <c r="LMG37" s="396"/>
      <c r="LMH37" s="396"/>
      <c r="LMI37" s="396"/>
      <c r="LMJ37" s="396"/>
      <c r="LMK37" s="396"/>
      <c r="LML37" s="396"/>
      <c r="LMM37" s="396"/>
      <c r="LMN37" s="396"/>
      <c r="LMO37" s="396"/>
      <c r="LMP37" s="396"/>
      <c r="LMQ37" s="396"/>
      <c r="LMR37" s="396"/>
      <c r="LMS37" s="396"/>
      <c r="LMT37" s="396"/>
      <c r="LMU37" s="396"/>
      <c r="LMV37" s="396"/>
      <c r="LMW37" s="396"/>
      <c r="LMX37" s="396"/>
      <c r="LMY37" s="396"/>
      <c r="LMZ37" s="396"/>
      <c r="LNA37" s="396"/>
      <c r="LNB37" s="396"/>
      <c r="LNC37" s="396"/>
      <c r="LND37" s="396"/>
      <c r="LNE37" s="396"/>
      <c r="LNF37" s="396"/>
      <c r="LNG37" s="396"/>
      <c r="LNH37" s="396"/>
      <c r="LNI37" s="396"/>
      <c r="LNJ37" s="396"/>
      <c r="LNK37" s="396"/>
      <c r="LNL37" s="396"/>
      <c r="LNM37" s="396"/>
      <c r="LNN37" s="396"/>
      <c r="LNO37" s="396"/>
      <c r="LNP37" s="396"/>
      <c r="LNQ37" s="396"/>
      <c r="LNR37" s="396"/>
      <c r="LNS37" s="396"/>
      <c r="LNT37" s="396"/>
      <c r="LNU37" s="396"/>
      <c r="LNV37" s="396"/>
      <c r="LNW37" s="396"/>
      <c r="LNX37" s="396"/>
      <c r="LNY37" s="396"/>
      <c r="LNZ37" s="396"/>
      <c r="LOA37" s="396"/>
      <c r="LOB37" s="396"/>
      <c r="LOC37" s="396"/>
      <c r="LOD37" s="396"/>
      <c r="LOE37" s="396"/>
      <c r="LOF37" s="396"/>
      <c r="LOG37" s="396"/>
      <c r="LOH37" s="396"/>
      <c r="LOI37" s="396"/>
      <c r="LOJ37" s="396"/>
      <c r="LOK37" s="396"/>
      <c r="LOL37" s="396"/>
      <c r="LOM37" s="396"/>
      <c r="LON37" s="396"/>
      <c r="LOO37" s="396"/>
      <c r="LOP37" s="396"/>
      <c r="LOQ37" s="396"/>
      <c r="LOR37" s="396"/>
      <c r="LOS37" s="396"/>
      <c r="LOT37" s="396"/>
      <c r="LOU37" s="396"/>
      <c r="LOV37" s="396"/>
      <c r="LOW37" s="396"/>
      <c r="LOX37" s="396"/>
      <c r="LOY37" s="396"/>
      <c r="LOZ37" s="396"/>
      <c r="LPA37" s="396"/>
      <c r="LPB37" s="396"/>
      <c r="LPC37" s="396"/>
      <c r="LPD37" s="396"/>
      <c r="LPE37" s="396"/>
      <c r="LPF37" s="396"/>
      <c r="LPG37" s="396"/>
      <c r="LPH37" s="396"/>
      <c r="LPI37" s="396"/>
      <c r="LPJ37" s="396"/>
      <c r="LPK37" s="396"/>
      <c r="LPL37" s="396"/>
      <c r="LPM37" s="396"/>
      <c r="LPN37" s="396"/>
      <c r="LPO37" s="396"/>
      <c r="LPP37" s="396"/>
      <c r="LPQ37" s="396"/>
      <c r="LPR37" s="396"/>
      <c r="LPS37" s="396"/>
      <c r="LPT37" s="396"/>
      <c r="LPU37" s="396"/>
      <c r="LPV37" s="396"/>
      <c r="LPW37" s="396"/>
      <c r="LPX37" s="396"/>
      <c r="LPY37" s="396"/>
      <c r="LPZ37" s="396"/>
      <c r="LQA37" s="396"/>
      <c r="LQB37" s="396"/>
      <c r="LQC37" s="396"/>
      <c r="LQD37" s="396"/>
      <c r="LQE37" s="396"/>
      <c r="LQF37" s="396"/>
      <c r="LQG37" s="396"/>
      <c r="LQH37" s="396"/>
      <c r="LQI37" s="396"/>
      <c r="LQJ37" s="396"/>
      <c r="LQK37" s="396"/>
      <c r="LQL37" s="396"/>
      <c r="LQM37" s="396"/>
      <c r="LQN37" s="396"/>
      <c r="LQO37" s="396"/>
      <c r="LQP37" s="396"/>
      <c r="LQQ37" s="396"/>
      <c r="LQR37" s="396"/>
      <c r="LQS37" s="396"/>
      <c r="LQT37" s="396"/>
      <c r="LQU37" s="396"/>
      <c r="LQV37" s="396"/>
      <c r="LQW37" s="396"/>
      <c r="LQX37" s="396"/>
      <c r="LQY37" s="396"/>
      <c r="LQZ37" s="396"/>
      <c r="LRA37" s="396"/>
      <c r="LRB37" s="396"/>
      <c r="LRC37" s="396"/>
      <c r="LRD37" s="396"/>
      <c r="LRE37" s="396"/>
      <c r="LRF37" s="396"/>
      <c r="LRG37" s="396"/>
      <c r="LRH37" s="396"/>
      <c r="LRI37" s="396"/>
      <c r="LRJ37" s="396"/>
      <c r="LRK37" s="396"/>
      <c r="LRL37" s="396"/>
      <c r="LRM37" s="396"/>
      <c r="LRN37" s="396"/>
      <c r="LRO37" s="396"/>
      <c r="LRP37" s="396"/>
      <c r="LRQ37" s="396"/>
      <c r="LRR37" s="396"/>
      <c r="LRS37" s="396"/>
      <c r="LRT37" s="396"/>
      <c r="LRU37" s="396"/>
      <c r="LRV37" s="396"/>
      <c r="LRW37" s="396"/>
      <c r="LRX37" s="396"/>
      <c r="LRY37" s="396"/>
      <c r="LRZ37" s="396"/>
      <c r="LSA37" s="396"/>
      <c r="LSB37" s="396"/>
      <c r="LSC37" s="396"/>
      <c r="LSD37" s="396"/>
      <c r="LSE37" s="396"/>
      <c r="LSF37" s="396"/>
      <c r="LSG37" s="396"/>
      <c r="LSH37" s="396"/>
      <c r="LSI37" s="396"/>
      <c r="LSJ37" s="396"/>
      <c r="LSK37" s="396"/>
      <c r="LSL37" s="396"/>
      <c r="LSM37" s="396"/>
      <c r="LSN37" s="396"/>
      <c r="LSO37" s="396"/>
      <c r="LSP37" s="396"/>
      <c r="LSQ37" s="396"/>
      <c r="LSR37" s="396"/>
      <c r="LSS37" s="396"/>
      <c r="LST37" s="396"/>
      <c r="LSU37" s="396"/>
      <c r="LSV37" s="396"/>
      <c r="LSW37" s="396"/>
      <c r="LSX37" s="396"/>
      <c r="LSY37" s="396"/>
      <c r="LSZ37" s="396"/>
      <c r="LTA37" s="396"/>
      <c r="LTB37" s="396"/>
      <c r="LTC37" s="396"/>
      <c r="LTD37" s="396"/>
      <c r="LTE37" s="396"/>
      <c r="LTF37" s="396"/>
      <c r="LTG37" s="396"/>
      <c r="LTH37" s="396"/>
      <c r="LTI37" s="396"/>
      <c r="LTJ37" s="396"/>
      <c r="LTK37" s="396"/>
      <c r="LTL37" s="396"/>
      <c r="LTM37" s="396"/>
      <c r="LTN37" s="396"/>
      <c r="LTO37" s="396"/>
      <c r="LTP37" s="396"/>
      <c r="LTQ37" s="396"/>
      <c r="LTR37" s="396"/>
      <c r="LTS37" s="396"/>
      <c r="LTT37" s="396"/>
      <c r="LTU37" s="396"/>
      <c r="LTV37" s="396"/>
      <c r="LTW37" s="396"/>
      <c r="LTX37" s="396"/>
      <c r="LTY37" s="396"/>
      <c r="LTZ37" s="396"/>
      <c r="LUA37" s="396"/>
      <c r="LUB37" s="396"/>
      <c r="LUC37" s="396"/>
      <c r="LUD37" s="396"/>
      <c r="LUE37" s="396"/>
      <c r="LUF37" s="396"/>
      <c r="LUG37" s="396"/>
      <c r="LUH37" s="396"/>
      <c r="LUI37" s="396"/>
      <c r="LUJ37" s="396"/>
      <c r="LUK37" s="396"/>
      <c r="LUL37" s="396"/>
      <c r="LUM37" s="396"/>
      <c r="LUN37" s="396"/>
      <c r="LUO37" s="396"/>
      <c r="LUP37" s="396"/>
      <c r="LUQ37" s="396"/>
      <c r="LUR37" s="396"/>
      <c r="LUS37" s="396"/>
      <c r="LUT37" s="396"/>
      <c r="LUU37" s="396"/>
      <c r="LUV37" s="396"/>
      <c r="LUW37" s="396"/>
      <c r="LUX37" s="396"/>
      <c r="LUY37" s="396"/>
      <c r="LUZ37" s="396"/>
      <c r="LVA37" s="396"/>
      <c r="LVB37" s="396"/>
      <c r="LVC37" s="396"/>
      <c r="LVD37" s="396"/>
      <c r="LVE37" s="396"/>
      <c r="LVF37" s="396"/>
      <c r="LVG37" s="396"/>
      <c r="LVH37" s="396"/>
      <c r="LVI37" s="396"/>
      <c r="LVJ37" s="396"/>
      <c r="LVK37" s="396"/>
      <c r="LVL37" s="396"/>
      <c r="LVM37" s="396"/>
      <c r="LVN37" s="396"/>
      <c r="LVO37" s="396"/>
      <c r="LVP37" s="396"/>
      <c r="LVQ37" s="396"/>
      <c r="LVR37" s="396"/>
      <c r="LVS37" s="396"/>
      <c r="LVT37" s="396"/>
      <c r="LVU37" s="396"/>
      <c r="LVV37" s="396"/>
      <c r="LVW37" s="396"/>
      <c r="LVX37" s="396"/>
      <c r="LVY37" s="396"/>
      <c r="LVZ37" s="396"/>
      <c r="LWA37" s="396"/>
      <c r="LWB37" s="396"/>
      <c r="LWC37" s="396"/>
      <c r="LWD37" s="396"/>
      <c r="LWE37" s="396"/>
      <c r="LWF37" s="396"/>
      <c r="LWG37" s="396"/>
      <c r="LWH37" s="396"/>
      <c r="LWI37" s="396"/>
      <c r="LWJ37" s="396"/>
      <c r="LWK37" s="396"/>
      <c r="LWL37" s="396"/>
      <c r="LWM37" s="396"/>
      <c r="LWN37" s="396"/>
      <c r="LWO37" s="396"/>
      <c r="LWP37" s="396"/>
      <c r="LWQ37" s="396"/>
      <c r="LWR37" s="396"/>
      <c r="LWS37" s="396"/>
      <c r="LWT37" s="396"/>
      <c r="LWU37" s="396"/>
      <c r="LWV37" s="396"/>
      <c r="LWW37" s="396"/>
      <c r="LWX37" s="396"/>
      <c r="LWY37" s="396"/>
      <c r="LWZ37" s="396"/>
      <c r="LXA37" s="396"/>
      <c r="LXB37" s="396"/>
      <c r="LXC37" s="396"/>
      <c r="LXD37" s="396"/>
      <c r="LXE37" s="396"/>
      <c r="LXF37" s="396"/>
      <c r="LXG37" s="396"/>
      <c r="LXH37" s="396"/>
      <c r="LXI37" s="396"/>
      <c r="LXJ37" s="396"/>
      <c r="LXK37" s="396"/>
      <c r="LXL37" s="396"/>
      <c r="LXM37" s="396"/>
      <c r="LXN37" s="396"/>
      <c r="LXO37" s="396"/>
      <c r="LXP37" s="396"/>
      <c r="LXQ37" s="396"/>
      <c r="LXR37" s="396"/>
      <c r="LXS37" s="396"/>
      <c r="LXT37" s="396"/>
      <c r="LXU37" s="396"/>
      <c r="LXV37" s="396"/>
      <c r="LXW37" s="396"/>
      <c r="LXX37" s="396"/>
      <c r="LXY37" s="396"/>
      <c r="LXZ37" s="396"/>
      <c r="LYA37" s="396"/>
      <c r="LYB37" s="396"/>
      <c r="LYC37" s="396"/>
      <c r="LYD37" s="396"/>
      <c r="LYE37" s="396"/>
      <c r="LYF37" s="396"/>
      <c r="LYG37" s="396"/>
      <c r="LYH37" s="396"/>
      <c r="LYI37" s="396"/>
      <c r="LYJ37" s="396"/>
      <c r="LYK37" s="396"/>
      <c r="LYL37" s="396"/>
      <c r="LYM37" s="396"/>
      <c r="LYN37" s="396"/>
      <c r="LYO37" s="396"/>
      <c r="LYP37" s="396"/>
      <c r="LYQ37" s="396"/>
      <c r="LYR37" s="396"/>
      <c r="LYS37" s="396"/>
      <c r="LYT37" s="396"/>
      <c r="LYU37" s="396"/>
      <c r="LYV37" s="396"/>
      <c r="LYW37" s="396"/>
      <c r="LYX37" s="396"/>
      <c r="LYY37" s="396"/>
      <c r="LYZ37" s="396"/>
      <c r="LZA37" s="396"/>
      <c r="LZB37" s="396"/>
      <c r="LZC37" s="396"/>
      <c r="LZD37" s="396"/>
      <c r="LZE37" s="396"/>
      <c r="LZF37" s="396"/>
      <c r="LZG37" s="396"/>
      <c r="LZH37" s="396"/>
      <c r="LZI37" s="396"/>
      <c r="LZJ37" s="396"/>
      <c r="LZK37" s="396"/>
      <c r="LZL37" s="396"/>
      <c r="LZM37" s="396"/>
      <c r="LZN37" s="396"/>
      <c r="LZO37" s="396"/>
      <c r="LZP37" s="396"/>
      <c r="LZQ37" s="396"/>
      <c r="LZR37" s="396"/>
      <c r="LZS37" s="396"/>
      <c r="LZT37" s="396"/>
      <c r="LZU37" s="396"/>
      <c r="LZV37" s="396"/>
      <c r="LZW37" s="396"/>
      <c r="LZX37" s="396"/>
      <c r="LZY37" s="396"/>
      <c r="LZZ37" s="396"/>
      <c r="MAA37" s="396"/>
      <c r="MAB37" s="396"/>
      <c r="MAC37" s="396"/>
      <c r="MAD37" s="396"/>
      <c r="MAE37" s="396"/>
      <c r="MAF37" s="396"/>
      <c r="MAG37" s="396"/>
      <c r="MAH37" s="396"/>
      <c r="MAI37" s="396"/>
      <c r="MAJ37" s="396"/>
      <c r="MAK37" s="396"/>
      <c r="MAL37" s="396"/>
      <c r="MAM37" s="396"/>
      <c r="MAN37" s="396"/>
      <c r="MAO37" s="396"/>
      <c r="MAP37" s="396"/>
      <c r="MAQ37" s="396"/>
      <c r="MAR37" s="396"/>
      <c r="MAS37" s="396"/>
      <c r="MAT37" s="396"/>
      <c r="MAU37" s="396"/>
      <c r="MAV37" s="396"/>
      <c r="MAW37" s="396"/>
      <c r="MAX37" s="396"/>
      <c r="MAY37" s="396"/>
      <c r="MAZ37" s="396"/>
      <c r="MBA37" s="396"/>
      <c r="MBB37" s="396"/>
      <c r="MBC37" s="396"/>
      <c r="MBD37" s="396"/>
      <c r="MBE37" s="396"/>
      <c r="MBF37" s="396"/>
      <c r="MBG37" s="396"/>
      <c r="MBH37" s="396"/>
      <c r="MBI37" s="396"/>
      <c r="MBJ37" s="396"/>
      <c r="MBK37" s="396"/>
      <c r="MBL37" s="396"/>
      <c r="MBM37" s="396"/>
      <c r="MBN37" s="396"/>
      <c r="MBO37" s="396"/>
      <c r="MBP37" s="396"/>
      <c r="MBQ37" s="396"/>
      <c r="MBR37" s="396"/>
      <c r="MBS37" s="396"/>
      <c r="MBT37" s="396"/>
      <c r="MBU37" s="396"/>
      <c r="MBV37" s="396"/>
      <c r="MBW37" s="396"/>
      <c r="MBX37" s="396"/>
      <c r="MBY37" s="396"/>
      <c r="MBZ37" s="396"/>
      <c r="MCA37" s="396"/>
      <c r="MCB37" s="396"/>
      <c r="MCC37" s="396"/>
      <c r="MCD37" s="396"/>
      <c r="MCE37" s="396"/>
      <c r="MCF37" s="396"/>
      <c r="MCG37" s="396"/>
      <c r="MCH37" s="396"/>
      <c r="MCI37" s="396"/>
      <c r="MCJ37" s="396"/>
      <c r="MCK37" s="396"/>
      <c r="MCL37" s="396"/>
      <c r="MCM37" s="396"/>
      <c r="MCN37" s="396"/>
      <c r="MCO37" s="396"/>
      <c r="MCP37" s="396"/>
      <c r="MCQ37" s="396"/>
      <c r="MCR37" s="396"/>
      <c r="MCS37" s="396"/>
      <c r="MCT37" s="396"/>
      <c r="MCU37" s="396"/>
      <c r="MCV37" s="396"/>
      <c r="MCW37" s="396"/>
      <c r="MCX37" s="396"/>
      <c r="MCY37" s="396"/>
      <c r="MCZ37" s="396"/>
      <c r="MDA37" s="396"/>
      <c r="MDB37" s="396"/>
      <c r="MDC37" s="396"/>
      <c r="MDD37" s="396"/>
      <c r="MDE37" s="396"/>
      <c r="MDF37" s="396"/>
      <c r="MDG37" s="396"/>
      <c r="MDH37" s="396"/>
      <c r="MDI37" s="396"/>
      <c r="MDJ37" s="396"/>
      <c r="MDK37" s="396"/>
      <c r="MDL37" s="396"/>
      <c r="MDM37" s="396"/>
      <c r="MDN37" s="396"/>
      <c r="MDO37" s="396"/>
      <c r="MDP37" s="396"/>
      <c r="MDQ37" s="396"/>
      <c r="MDR37" s="396"/>
      <c r="MDS37" s="396"/>
      <c r="MDT37" s="396"/>
      <c r="MDU37" s="396"/>
      <c r="MDV37" s="396"/>
      <c r="MDW37" s="396"/>
      <c r="MDX37" s="396"/>
      <c r="MDY37" s="396"/>
      <c r="MDZ37" s="396"/>
      <c r="MEA37" s="396"/>
      <c r="MEB37" s="396"/>
      <c r="MEC37" s="396"/>
      <c r="MED37" s="396"/>
      <c r="MEE37" s="396"/>
      <c r="MEF37" s="396"/>
      <c r="MEG37" s="396"/>
      <c r="MEH37" s="396"/>
      <c r="MEI37" s="396"/>
      <c r="MEJ37" s="396"/>
      <c r="MEK37" s="396"/>
      <c r="MEL37" s="396"/>
      <c r="MEM37" s="396"/>
      <c r="MEN37" s="396"/>
      <c r="MEO37" s="396"/>
      <c r="MEP37" s="396"/>
      <c r="MEQ37" s="396"/>
      <c r="MER37" s="396"/>
      <c r="MES37" s="396"/>
      <c r="MET37" s="396"/>
      <c r="MEU37" s="396"/>
      <c r="MEV37" s="396"/>
      <c r="MEW37" s="396"/>
      <c r="MEX37" s="396"/>
      <c r="MEY37" s="396"/>
      <c r="MEZ37" s="396"/>
      <c r="MFA37" s="396"/>
      <c r="MFB37" s="396"/>
      <c r="MFC37" s="396"/>
      <c r="MFD37" s="396"/>
      <c r="MFE37" s="396"/>
      <c r="MFF37" s="396"/>
      <c r="MFG37" s="396"/>
      <c r="MFH37" s="396"/>
      <c r="MFI37" s="396"/>
      <c r="MFJ37" s="396"/>
      <c r="MFK37" s="396"/>
      <c r="MFL37" s="396"/>
      <c r="MFM37" s="396"/>
      <c r="MFN37" s="396"/>
      <c r="MFO37" s="396"/>
      <c r="MFP37" s="396"/>
      <c r="MFQ37" s="396"/>
      <c r="MFR37" s="396"/>
      <c r="MFS37" s="396"/>
      <c r="MFT37" s="396"/>
      <c r="MFU37" s="396"/>
      <c r="MFV37" s="396"/>
      <c r="MFW37" s="396"/>
      <c r="MFX37" s="396"/>
      <c r="MFY37" s="396"/>
      <c r="MFZ37" s="396"/>
      <c r="MGA37" s="396"/>
      <c r="MGB37" s="396"/>
      <c r="MGC37" s="396"/>
      <c r="MGD37" s="396"/>
      <c r="MGE37" s="396"/>
      <c r="MGF37" s="396"/>
      <c r="MGG37" s="396"/>
      <c r="MGH37" s="396"/>
      <c r="MGI37" s="396"/>
      <c r="MGJ37" s="396"/>
      <c r="MGK37" s="396"/>
      <c r="MGL37" s="396"/>
      <c r="MGM37" s="396"/>
      <c r="MGN37" s="396"/>
      <c r="MGO37" s="396"/>
      <c r="MGP37" s="396"/>
      <c r="MGQ37" s="396"/>
      <c r="MGR37" s="396"/>
      <c r="MGS37" s="396"/>
      <c r="MGT37" s="396"/>
      <c r="MGU37" s="396"/>
      <c r="MGV37" s="396"/>
      <c r="MGW37" s="396"/>
      <c r="MGX37" s="396"/>
      <c r="MGY37" s="396"/>
      <c r="MGZ37" s="396"/>
      <c r="MHA37" s="396"/>
      <c r="MHB37" s="396"/>
      <c r="MHC37" s="396"/>
      <c r="MHD37" s="396"/>
      <c r="MHE37" s="396"/>
      <c r="MHF37" s="396"/>
      <c r="MHG37" s="396"/>
      <c r="MHH37" s="396"/>
      <c r="MHI37" s="396"/>
      <c r="MHJ37" s="396"/>
      <c r="MHK37" s="396"/>
      <c r="MHL37" s="396"/>
      <c r="MHM37" s="396"/>
      <c r="MHN37" s="396"/>
      <c r="MHO37" s="396"/>
      <c r="MHP37" s="396"/>
      <c r="MHQ37" s="396"/>
      <c r="MHR37" s="396"/>
      <c r="MHS37" s="396"/>
      <c r="MHT37" s="396"/>
      <c r="MHU37" s="396"/>
      <c r="MHV37" s="396"/>
      <c r="MHW37" s="396"/>
      <c r="MHX37" s="396"/>
      <c r="MHY37" s="396"/>
      <c r="MHZ37" s="396"/>
      <c r="MIA37" s="396"/>
      <c r="MIB37" s="396"/>
      <c r="MIC37" s="396"/>
      <c r="MID37" s="396"/>
      <c r="MIE37" s="396"/>
      <c r="MIF37" s="396"/>
      <c r="MIG37" s="396"/>
      <c r="MIH37" s="396"/>
      <c r="MII37" s="396"/>
      <c r="MIJ37" s="396"/>
      <c r="MIK37" s="396"/>
      <c r="MIL37" s="396"/>
      <c r="MIM37" s="396"/>
      <c r="MIN37" s="396"/>
      <c r="MIO37" s="396"/>
      <c r="MIP37" s="396"/>
      <c r="MIQ37" s="396"/>
      <c r="MIR37" s="396"/>
      <c r="MIS37" s="396"/>
      <c r="MIT37" s="396"/>
      <c r="MIU37" s="396"/>
      <c r="MIV37" s="396"/>
      <c r="MIW37" s="396"/>
      <c r="MIX37" s="396"/>
      <c r="MIY37" s="396"/>
      <c r="MIZ37" s="396"/>
      <c r="MJA37" s="396"/>
      <c r="MJB37" s="396"/>
      <c r="MJC37" s="396"/>
      <c r="MJD37" s="396"/>
      <c r="MJE37" s="396"/>
      <c r="MJF37" s="396"/>
      <c r="MJG37" s="396"/>
      <c r="MJH37" s="396"/>
      <c r="MJI37" s="396"/>
      <c r="MJJ37" s="396"/>
      <c r="MJK37" s="396"/>
      <c r="MJL37" s="396"/>
      <c r="MJM37" s="396"/>
      <c r="MJN37" s="396"/>
      <c r="MJO37" s="396"/>
      <c r="MJP37" s="396"/>
      <c r="MJQ37" s="396"/>
      <c r="MJR37" s="396"/>
      <c r="MJS37" s="396"/>
      <c r="MJT37" s="396"/>
      <c r="MJU37" s="396"/>
      <c r="MJV37" s="396"/>
      <c r="MJW37" s="396"/>
      <c r="MJX37" s="396"/>
      <c r="MJY37" s="396"/>
      <c r="MJZ37" s="396"/>
      <c r="MKA37" s="396"/>
      <c r="MKB37" s="396"/>
      <c r="MKC37" s="396"/>
      <c r="MKD37" s="396"/>
      <c r="MKE37" s="396"/>
      <c r="MKF37" s="396"/>
      <c r="MKG37" s="396"/>
      <c r="MKH37" s="396"/>
      <c r="MKI37" s="396"/>
      <c r="MKJ37" s="396"/>
      <c r="MKK37" s="396"/>
      <c r="MKL37" s="396"/>
      <c r="MKM37" s="396"/>
      <c r="MKN37" s="396"/>
      <c r="MKO37" s="396"/>
      <c r="MKP37" s="396"/>
      <c r="MKQ37" s="396"/>
      <c r="MKR37" s="396"/>
      <c r="MKS37" s="396"/>
      <c r="MKT37" s="396"/>
      <c r="MKU37" s="396"/>
      <c r="MKV37" s="396"/>
      <c r="MKW37" s="396"/>
      <c r="MKX37" s="396"/>
      <c r="MKY37" s="396"/>
      <c r="MKZ37" s="396"/>
      <c r="MLA37" s="396"/>
      <c r="MLB37" s="396"/>
      <c r="MLC37" s="396"/>
      <c r="MLD37" s="396"/>
      <c r="MLE37" s="396"/>
      <c r="MLF37" s="396"/>
      <c r="MLG37" s="396"/>
      <c r="MLH37" s="396"/>
      <c r="MLI37" s="396"/>
      <c r="MLJ37" s="396"/>
      <c r="MLK37" s="396"/>
      <c r="MLL37" s="396"/>
      <c r="MLM37" s="396"/>
      <c r="MLN37" s="396"/>
      <c r="MLO37" s="396"/>
      <c r="MLP37" s="396"/>
      <c r="MLQ37" s="396"/>
      <c r="MLR37" s="396"/>
      <c r="MLS37" s="396"/>
      <c r="MLT37" s="396"/>
      <c r="MLU37" s="396"/>
      <c r="MLV37" s="396"/>
      <c r="MLW37" s="396"/>
      <c r="MLX37" s="396"/>
      <c r="MLY37" s="396"/>
      <c r="MLZ37" s="396"/>
      <c r="MMA37" s="396"/>
      <c r="MMB37" s="396"/>
      <c r="MMC37" s="396"/>
      <c r="MMD37" s="396"/>
      <c r="MME37" s="396"/>
      <c r="MMF37" s="396"/>
      <c r="MMG37" s="396"/>
      <c r="MMH37" s="396"/>
      <c r="MMI37" s="396"/>
      <c r="MMJ37" s="396"/>
      <c r="MMK37" s="396"/>
      <c r="MML37" s="396"/>
      <c r="MMM37" s="396"/>
      <c r="MMN37" s="396"/>
      <c r="MMO37" s="396"/>
      <c r="MMP37" s="396"/>
      <c r="MMQ37" s="396"/>
      <c r="MMR37" s="396"/>
      <c r="MMS37" s="396"/>
      <c r="MMT37" s="396"/>
      <c r="MMU37" s="396"/>
      <c r="MMV37" s="396"/>
      <c r="MMW37" s="396"/>
      <c r="MMX37" s="396"/>
      <c r="MMY37" s="396"/>
      <c r="MMZ37" s="396"/>
      <c r="MNA37" s="396"/>
      <c r="MNB37" s="396"/>
      <c r="MNC37" s="396"/>
      <c r="MND37" s="396"/>
      <c r="MNE37" s="396"/>
      <c r="MNF37" s="396"/>
      <c r="MNG37" s="396"/>
      <c r="MNH37" s="396"/>
      <c r="MNI37" s="396"/>
      <c r="MNJ37" s="396"/>
      <c r="MNK37" s="396"/>
      <c r="MNL37" s="396"/>
      <c r="MNM37" s="396"/>
      <c r="MNN37" s="396"/>
      <c r="MNO37" s="396"/>
      <c r="MNP37" s="396"/>
      <c r="MNQ37" s="396"/>
      <c r="MNR37" s="396"/>
      <c r="MNS37" s="396"/>
      <c r="MNT37" s="396"/>
      <c r="MNU37" s="396"/>
      <c r="MNV37" s="396"/>
      <c r="MNW37" s="396"/>
      <c r="MNX37" s="396"/>
      <c r="MNY37" s="396"/>
      <c r="MNZ37" s="396"/>
      <c r="MOA37" s="396"/>
      <c r="MOB37" s="396"/>
      <c r="MOC37" s="396"/>
      <c r="MOD37" s="396"/>
      <c r="MOE37" s="396"/>
      <c r="MOF37" s="396"/>
      <c r="MOG37" s="396"/>
      <c r="MOH37" s="396"/>
      <c r="MOI37" s="396"/>
      <c r="MOJ37" s="396"/>
      <c r="MOK37" s="396"/>
      <c r="MOL37" s="396"/>
      <c r="MOM37" s="396"/>
      <c r="MON37" s="396"/>
      <c r="MOO37" s="396"/>
      <c r="MOP37" s="396"/>
      <c r="MOQ37" s="396"/>
      <c r="MOR37" s="396"/>
      <c r="MOS37" s="396"/>
      <c r="MOT37" s="396"/>
      <c r="MOU37" s="396"/>
      <c r="MOV37" s="396"/>
      <c r="MOW37" s="396"/>
      <c r="MOX37" s="396"/>
      <c r="MOY37" s="396"/>
      <c r="MOZ37" s="396"/>
      <c r="MPA37" s="396"/>
      <c r="MPB37" s="396"/>
      <c r="MPC37" s="396"/>
      <c r="MPD37" s="396"/>
      <c r="MPE37" s="396"/>
      <c r="MPF37" s="396"/>
      <c r="MPG37" s="396"/>
      <c r="MPH37" s="396"/>
      <c r="MPI37" s="396"/>
      <c r="MPJ37" s="396"/>
      <c r="MPK37" s="396"/>
      <c r="MPL37" s="396"/>
      <c r="MPM37" s="396"/>
      <c r="MPN37" s="396"/>
      <c r="MPO37" s="396"/>
      <c r="MPP37" s="396"/>
      <c r="MPQ37" s="396"/>
      <c r="MPR37" s="396"/>
      <c r="MPS37" s="396"/>
      <c r="MPT37" s="396"/>
      <c r="MPU37" s="396"/>
      <c r="MPV37" s="396"/>
      <c r="MPW37" s="396"/>
      <c r="MPX37" s="396"/>
      <c r="MPY37" s="396"/>
      <c r="MPZ37" s="396"/>
      <c r="MQA37" s="396"/>
      <c r="MQB37" s="396"/>
      <c r="MQC37" s="396"/>
      <c r="MQD37" s="396"/>
      <c r="MQE37" s="396"/>
      <c r="MQF37" s="396"/>
      <c r="MQG37" s="396"/>
      <c r="MQH37" s="396"/>
      <c r="MQI37" s="396"/>
      <c r="MQJ37" s="396"/>
      <c r="MQK37" s="396"/>
      <c r="MQL37" s="396"/>
      <c r="MQM37" s="396"/>
      <c r="MQN37" s="396"/>
      <c r="MQO37" s="396"/>
      <c r="MQP37" s="396"/>
      <c r="MQQ37" s="396"/>
      <c r="MQR37" s="396"/>
      <c r="MQS37" s="396"/>
      <c r="MQT37" s="396"/>
      <c r="MQU37" s="396"/>
      <c r="MQV37" s="396"/>
      <c r="MQW37" s="396"/>
      <c r="MQX37" s="396"/>
      <c r="MQY37" s="396"/>
      <c r="MQZ37" s="396"/>
      <c r="MRA37" s="396"/>
      <c r="MRB37" s="396"/>
      <c r="MRC37" s="396"/>
      <c r="MRD37" s="396"/>
      <c r="MRE37" s="396"/>
      <c r="MRF37" s="396"/>
      <c r="MRG37" s="396"/>
      <c r="MRH37" s="396"/>
      <c r="MRI37" s="396"/>
      <c r="MRJ37" s="396"/>
      <c r="MRK37" s="396"/>
      <c r="MRL37" s="396"/>
      <c r="MRM37" s="396"/>
      <c r="MRN37" s="396"/>
      <c r="MRO37" s="396"/>
      <c r="MRP37" s="396"/>
      <c r="MRQ37" s="396"/>
      <c r="MRR37" s="396"/>
      <c r="MRS37" s="396"/>
      <c r="MRT37" s="396"/>
      <c r="MRU37" s="396"/>
      <c r="MRV37" s="396"/>
      <c r="MRW37" s="396"/>
      <c r="MRX37" s="396"/>
      <c r="MRY37" s="396"/>
      <c r="MRZ37" s="396"/>
      <c r="MSA37" s="396"/>
      <c r="MSB37" s="396"/>
      <c r="MSC37" s="396"/>
      <c r="MSD37" s="396"/>
      <c r="MSE37" s="396"/>
      <c r="MSF37" s="396"/>
      <c r="MSG37" s="396"/>
      <c r="MSH37" s="396"/>
      <c r="MSI37" s="396"/>
      <c r="MSJ37" s="396"/>
      <c r="MSK37" s="396"/>
      <c r="MSL37" s="396"/>
      <c r="MSM37" s="396"/>
      <c r="MSN37" s="396"/>
      <c r="MSO37" s="396"/>
      <c r="MSP37" s="396"/>
      <c r="MSQ37" s="396"/>
      <c r="MSR37" s="396"/>
      <c r="MSS37" s="396"/>
      <c r="MST37" s="396"/>
      <c r="MSU37" s="396"/>
      <c r="MSV37" s="396"/>
      <c r="MSW37" s="396"/>
      <c r="MSX37" s="396"/>
      <c r="MSY37" s="396"/>
      <c r="MSZ37" s="396"/>
      <c r="MTA37" s="396"/>
      <c r="MTB37" s="396"/>
      <c r="MTC37" s="396"/>
      <c r="MTD37" s="396"/>
      <c r="MTE37" s="396"/>
      <c r="MTF37" s="396"/>
      <c r="MTG37" s="396"/>
      <c r="MTH37" s="396"/>
      <c r="MTI37" s="396"/>
      <c r="MTJ37" s="396"/>
      <c r="MTK37" s="396"/>
      <c r="MTL37" s="396"/>
      <c r="MTM37" s="396"/>
      <c r="MTN37" s="396"/>
      <c r="MTO37" s="396"/>
      <c r="MTP37" s="396"/>
      <c r="MTQ37" s="396"/>
      <c r="MTR37" s="396"/>
      <c r="MTS37" s="396"/>
      <c r="MTT37" s="396"/>
      <c r="MTU37" s="396"/>
      <c r="MTV37" s="396"/>
      <c r="MTW37" s="396"/>
      <c r="MTX37" s="396"/>
      <c r="MTY37" s="396"/>
      <c r="MTZ37" s="396"/>
      <c r="MUA37" s="396"/>
      <c r="MUB37" s="396"/>
      <c r="MUC37" s="396"/>
      <c r="MUD37" s="396"/>
      <c r="MUE37" s="396"/>
      <c r="MUF37" s="396"/>
      <c r="MUG37" s="396"/>
      <c r="MUH37" s="396"/>
      <c r="MUI37" s="396"/>
      <c r="MUJ37" s="396"/>
      <c r="MUK37" s="396"/>
      <c r="MUL37" s="396"/>
      <c r="MUM37" s="396"/>
      <c r="MUN37" s="396"/>
      <c r="MUO37" s="396"/>
      <c r="MUP37" s="396"/>
      <c r="MUQ37" s="396"/>
      <c r="MUR37" s="396"/>
      <c r="MUS37" s="396"/>
      <c r="MUT37" s="396"/>
      <c r="MUU37" s="396"/>
      <c r="MUV37" s="396"/>
      <c r="MUW37" s="396"/>
      <c r="MUX37" s="396"/>
      <c r="MUY37" s="396"/>
      <c r="MUZ37" s="396"/>
      <c r="MVA37" s="396"/>
      <c r="MVB37" s="396"/>
      <c r="MVC37" s="396"/>
      <c r="MVD37" s="396"/>
      <c r="MVE37" s="396"/>
      <c r="MVF37" s="396"/>
      <c r="MVG37" s="396"/>
      <c r="MVH37" s="396"/>
      <c r="MVI37" s="396"/>
      <c r="MVJ37" s="396"/>
      <c r="MVK37" s="396"/>
      <c r="MVL37" s="396"/>
      <c r="MVM37" s="396"/>
      <c r="MVN37" s="396"/>
      <c r="MVO37" s="396"/>
      <c r="MVP37" s="396"/>
      <c r="MVQ37" s="396"/>
      <c r="MVR37" s="396"/>
      <c r="MVS37" s="396"/>
      <c r="MVT37" s="396"/>
      <c r="MVU37" s="396"/>
      <c r="MVV37" s="396"/>
      <c r="MVW37" s="396"/>
      <c r="MVX37" s="396"/>
      <c r="MVY37" s="396"/>
      <c r="MVZ37" s="396"/>
      <c r="MWA37" s="396"/>
      <c r="MWB37" s="396"/>
      <c r="MWC37" s="396"/>
      <c r="MWD37" s="396"/>
      <c r="MWE37" s="396"/>
      <c r="MWF37" s="396"/>
      <c r="MWG37" s="396"/>
      <c r="MWH37" s="396"/>
      <c r="MWI37" s="396"/>
      <c r="MWJ37" s="396"/>
      <c r="MWK37" s="396"/>
      <c r="MWL37" s="396"/>
      <c r="MWM37" s="396"/>
      <c r="MWN37" s="396"/>
      <c r="MWO37" s="396"/>
      <c r="MWP37" s="396"/>
      <c r="MWQ37" s="396"/>
      <c r="MWR37" s="396"/>
      <c r="MWS37" s="396"/>
      <c r="MWT37" s="396"/>
      <c r="MWU37" s="396"/>
      <c r="MWV37" s="396"/>
      <c r="MWW37" s="396"/>
      <c r="MWX37" s="396"/>
      <c r="MWY37" s="396"/>
      <c r="MWZ37" s="396"/>
      <c r="MXA37" s="396"/>
      <c r="MXB37" s="396"/>
      <c r="MXC37" s="396"/>
      <c r="MXD37" s="396"/>
      <c r="MXE37" s="396"/>
      <c r="MXF37" s="396"/>
      <c r="MXG37" s="396"/>
      <c r="MXH37" s="396"/>
      <c r="MXI37" s="396"/>
      <c r="MXJ37" s="396"/>
      <c r="MXK37" s="396"/>
      <c r="MXL37" s="396"/>
      <c r="MXM37" s="396"/>
      <c r="MXN37" s="396"/>
      <c r="MXO37" s="396"/>
      <c r="MXP37" s="396"/>
      <c r="MXQ37" s="396"/>
      <c r="MXR37" s="396"/>
      <c r="MXS37" s="396"/>
      <c r="MXT37" s="396"/>
      <c r="MXU37" s="396"/>
      <c r="MXV37" s="396"/>
      <c r="MXW37" s="396"/>
      <c r="MXX37" s="396"/>
      <c r="MXY37" s="396"/>
      <c r="MXZ37" s="396"/>
      <c r="MYA37" s="396"/>
      <c r="MYB37" s="396"/>
      <c r="MYC37" s="396"/>
      <c r="MYD37" s="396"/>
      <c r="MYE37" s="396"/>
      <c r="MYF37" s="396"/>
      <c r="MYG37" s="396"/>
      <c r="MYH37" s="396"/>
      <c r="MYI37" s="396"/>
      <c r="MYJ37" s="396"/>
      <c r="MYK37" s="396"/>
      <c r="MYL37" s="396"/>
      <c r="MYM37" s="396"/>
      <c r="MYN37" s="396"/>
      <c r="MYO37" s="396"/>
      <c r="MYP37" s="396"/>
      <c r="MYQ37" s="396"/>
      <c r="MYR37" s="396"/>
      <c r="MYS37" s="396"/>
      <c r="MYT37" s="396"/>
      <c r="MYU37" s="396"/>
      <c r="MYV37" s="396"/>
      <c r="MYW37" s="396"/>
      <c r="MYX37" s="396"/>
      <c r="MYY37" s="396"/>
      <c r="MYZ37" s="396"/>
      <c r="MZA37" s="396"/>
      <c r="MZB37" s="396"/>
      <c r="MZC37" s="396"/>
      <c r="MZD37" s="396"/>
      <c r="MZE37" s="396"/>
      <c r="MZF37" s="396"/>
      <c r="MZG37" s="396"/>
      <c r="MZH37" s="396"/>
      <c r="MZI37" s="396"/>
      <c r="MZJ37" s="396"/>
      <c r="MZK37" s="396"/>
      <c r="MZL37" s="396"/>
      <c r="MZM37" s="396"/>
      <c r="MZN37" s="396"/>
      <c r="MZO37" s="396"/>
      <c r="MZP37" s="396"/>
      <c r="MZQ37" s="396"/>
      <c r="MZR37" s="396"/>
      <c r="MZS37" s="396"/>
      <c r="MZT37" s="396"/>
      <c r="MZU37" s="396"/>
      <c r="MZV37" s="396"/>
      <c r="MZW37" s="396"/>
      <c r="MZX37" s="396"/>
      <c r="MZY37" s="396"/>
      <c r="MZZ37" s="396"/>
      <c r="NAA37" s="396"/>
      <c r="NAB37" s="396"/>
      <c r="NAC37" s="396"/>
      <c r="NAD37" s="396"/>
      <c r="NAE37" s="396"/>
      <c r="NAF37" s="396"/>
      <c r="NAG37" s="396"/>
      <c r="NAH37" s="396"/>
      <c r="NAI37" s="396"/>
      <c r="NAJ37" s="396"/>
      <c r="NAK37" s="396"/>
      <c r="NAL37" s="396"/>
      <c r="NAM37" s="396"/>
      <c r="NAN37" s="396"/>
      <c r="NAO37" s="396"/>
      <c r="NAP37" s="396"/>
      <c r="NAQ37" s="396"/>
      <c r="NAR37" s="396"/>
      <c r="NAS37" s="396"/>
      <c r="NAT37" s="396"/>
      <c r="NAU37" s="396"/>
      <c r="NAV37" s="396"/>
      <c r="NAW37" s="396"/>
      <c r="NAX37" s="396"/>
      <c r="NAY37" s="396"/>
      <c r="NAZ37" s="396"/>
      <c r="NBA37" s="396"/>
      <c r="NBB37" s="396"/>
      <c r="NBC37" s="396"/>
      <c r="NBD37" s="396"/>
      <c r="NBE37" s="396"/>
      <c r="NBF37" s="396"/>
      <c r="NBG37" s="396"/>
      <c r="NBH37" s="396"/>
      <c r="NBI37" s="396"/>
      <c r="NBJ37" s="396"/>
      <c r="NBK37" s="396"/>
      <c r="NBL37" s="396"/>
      <c r="NBM37" s="396"/>
      <c r="NBN37" s="396"/>
      <c r="NBO37" s="396"/>
      <c r="NBP37" s="396"/>
      <c r="NBQ37" s="396"/>
      <c r="NBR37" s="396"/>
      <c r="NBS37" s="396"/>
      <c r="NBT37" s="396"/>
      <c r="NBU37" s="396"/>
      <c r="NBV37" s="396"/>
      <c r="NBW37" s="396"/>
      <c r="NBX37" s="396"/>
      <c r="NBY37" s="396"/>
      <c r="NBZ37" s="396"/>
      <c r="NCA37" s="396"/>
      <c r="NCB37" s="396"/>
      <c r="NCC37" s="396"/>
      <c r="NCD37" s="396"/>
      <c r="NCE37" s="396"/>
      <c r="NCF37" s="396"/>
      <c r="NCG37" s="396"/>
      <c r="NCH37" s="396"/>
      <c r="NCI37" s="396"/>
      <c r="NCJ37" s="396"/>
      <c r="NCK37" s="396"/>
      <c r="NCL37" s="396"/>
      <c r="NCM37" s="396"/>
      <c r="NCN37" s="396"/>
      <c r="NCO37" s="396"/>
      <c r="NCP37" s="396"/>
      <c r="NCQ37" s="396"/>
      <c r="NCR37" s="396"/>
      <c r="NCS37" s="396"/>
      <c r="NCT37" s="396"/>
      <c r="NCU37" s="396"/>
      <c r="NCV37" s="396"/>
      <c r="NCW37" s="396"/>
      <c r="NCX37" s="396"/>
      <c r="NCY37" s="396"/>
      <c r="NCZ37" s="396"/>
      <c r="NDA37" s="396"/>
      <c r="NDB37" s="396"/>
      <c r="NDC37" s="396"/>
      <c r="NDD37" s="396"/>
      <c r="NDE37" s="396"/>
      <c r="NDF37" s="396"/>
      <c r="NDG37" s="396"/>
      <c r="NDH37" s="396"/>
      <c r="NDI37" s="396"/>
      <c r="NDJ37" s="396"/>
      <c r="NDK37" s="396"/>
      <c r="NDL37" s="396"/>
      <c r="NDM37" s="396"/>
      <c r="NDN37" s="396"/>
      <c r="NDO37" s="396"/>
      <c r="NDP37" s="396"/>
      <c r="NDQ37" s="396"/>
      <c r="NDR37" s="396"/>
      <c r="NDS37" s="396"/>
      <c r="NDT37" s="396"/>
      <c r="NDU37" s="396"/>
      <c r="NDV37" s="396"/>
      <c r="NDW37" s="396"/>
      <c r="NDX37" s="396"/>
      <c r="NDY37" s="396"/>
      <c r="NDZ37" s="396"/>
      <c r="NEA37" s="396"/>
      <c r="NEB37" s="396"/>
      <c r="NEC37" s="396"/>
      <c r="NED37" s="396"/>
      <c r="NEE37" s="396"/>
      <c r="NEF37" s="396"/>
      <c r="NEG37" s="396"/>
      <c r="NEH37" s="396"/>
      <c r="NEI37" s="396"/>
      <c r="NEJ37" s="396"/>
      <c r="NEK37" s="396"/>
      <c r="NEL37" s="396"/>
      <c r="NEM37" s="396"/>
      <c r="NEN37" s="396"/>
      <c r="NEO37" s="396"/>
      <c r="NEP37" s="396"/>
      <c r="NEQ37" s="396"/>
      <c r="NER37" s="396"/>
      <c r="NES37" s="396"/>
      <c r="NET37" s="396"/>
      <c r="NEU37" s="396"/>
      <c r="NEV37" s="396"/>
      <c r="NEW37" s="396"/>
      <c r="NEX37" s="396"/>
      <c r="NEY37" s="396"/>
      <c r="NEZ37" s="396"/>
      <c r="NFA37" s="396"/>
      <c r="NFB37" s="396"/>
      <c r="NFC37" s="396"/>
      <c r="NFD37" s="396"/>
      <c r="NFE37" s="396"/>
      <c r="NFF37" s="396"/>
      <c r="NFG37" s="396"/>
      <c r="NFH37" s="396"/>
      <c r="NFI37" s="396"/>
      <c r="NFJ37" s="396"/>
      <c r="NFK37" s="396"/>
      <c r="NFL37" s="396"/>
      <c r="NFM37" s="396"/>
      <c r="NFN37" s="396"/>
      <c r="NFO37" s="396"/>
      <c r="NFP37" s="396"/>
      <c r="NFQ37" s="396"/>
      <c r="NFR37" s="396"/>
      <c r="NFS37" s="396"/>
      <c r="NFT37" s="396"/>
      <c r="NFU37" s="396"/>
      <c r="NFV37" s="396"/>
      <c r="NFW37" s="396"/>
      <c r="NFX37" s="396"/>
      <c r="NFY37" s="396"/>
      <c r="NFZ37" s="396"/>
      <c r="NGA37" s="396"/>
      <c r="NGB37" s="396"/>
      <c r="NGC37" s="396"/>
      <c r="NGD37" s="396"/>
      <c r="NGE37" s="396"/>
      <c r="NGF37" s="396"/>
      <c r="NGG37" s="396"/>
      <c r="NGH37" s="396"/>
      <c r="NGI37" s="396"/>
      <c r="NGJ37" s="396"/>
      <c r="NGK37" s="396"/>
      <c r="NGL37" s="396"/>
      <c r="NGM37" s="396"/>
      <c r="NGN37" s="396"/>
      <c r="NGO37" s="396"/>
      <c r="NGP37" s="396"/>
      <c r="NGQ37" s="396"/>
      <c r="NGR37" s="396"/>
      <c r="NGS37" s="396"/>
      <c r="NGT37" s="396"/>
      <c r="NGU37" s="396"/>
      <c r="NGV37" s="396"/>
      <c r="NGW37" s="396"/>
      <c r="NGX37" s="396"/>
      <c r="NGY37" s="396"/>
      <c r="NGZ37" s="396"/>
      <c r="NHA37" s="396"/>
      <c r="NHB37" s="396"/>
      <c r="NHC37" s="396"/>
      <c r="NHD37" s="396"/>
      <c r="NHE37" s="396"/>
      <c r="NHF37" s="396"/>
      <c r="NHG37" s="396"/>
      <c r="NHH37" s="396"/>
      <c r="NHI37" s="396"/>
      <c r="NHJ37" s="396"/>
      <c r="NHK37" s="396"/>
      <c r="NHL37" s="396"/>
      <c r="NHM37" s="396"/>
      <c r="NHN37" s="396"/>
      <c r="NHO37" s="396"/>
      <c r="NHP37" s="396"/>
      <c r="NHQ37" s="396"/>
      <c r="NHR37" s="396"/>
      <c r="NHS37" s="396"/>
      <c r="NHT37" s="396"/>
      <c r="NHU37" s="396"/>
      <c r="NHV37" s="396"/>
      <c r="NHW37" s="396"/>
      <c r="NHX37" s="396"/>
      <c r="NHY37" s="396"/>
      <c r="NHZ37" s="396"/>
      <c r="NIA37" s="396"/>
      <c r="NIB37" s="396"/>
      <c r="NIC37" s="396"/>
      <c r="NID37" s="396"/>
      <c r="NIE37" s="396"/>
      <c r="NIF37" s="396"/>
      <c r="NIG37" s="396"/>
      <c r="NIH37" s="396"/>
      <c r="NII37" s="396"/>
      <c r="NIJ37" s="396"/>
      <c r="NIK37" s="396"/>
      <c r="NIL37" s="396"/>
      <c r="NIM37" s="396"/>
      <c r="NIN37" s="396"/>
      <c r="NIO37" s="396"/>
      <c r="NIP37" s="396"/>
      <c r="NIQ37" s="396"/>
      <c r="NIR37" s="396"/>
      <c r="NIS37" s="396"/>
      <c r="NIT37" s="396"/>
      <c r="NIU37" s="396"/>
      <c r="NIV37" s="396"/>
      <c r="NIW37" s="396"/>
      <c r="NIX37" s="396"/>
      <c r="NIY37" s="396"/>
      <c r="NIZ37" s="396"/>
      <c r="NJA37" s="396"/>
      <c r="NJB37" s="396"/>
      <c r="NJC37" s="396"/>
      <c r="NJD37" s="396"/>
      <c r="NJE37" s="396"/>
      <c r="NJF37" s="396"/>
      <c r="NJG37" s="396"/>
      <c r="NJH37" s="396"/>
      <c r="NJI37" s="396"/>
      <c r="NJJ37" s="396"/>
      <c r="NJK37" s="396"/>
      <c r="NJL37" s="396"/>
      <c r="NJM37" s="396"/>
      <c r="NJN37" s="396"/>
      <c r="NJO37" s="396"/>
      <c r="NJP37" s="396"/>
      <c r="NJQ37" s="396"/>
      <c r="NJR37" s="396"/>
      <c r="NJS37" s="396"/>
      <c r="NJT37" s="396"/>
      <c r="NJU37" s="396"/>
      <c r="NJV37" s="396"/>
      <c r="NJW37" s="396"/>
      <c r="NJX37" s="396"/>
      <c r="NJY37" s="396"/>
      <c r="NJZ37" s="396"/>
      <c r="NKA37" s="396"/>
      <c r="NKB37" s="396"/>
      <c r="NKC37" s="396"/>
      <c r="NKD37" s="396"/>
      <c r="NKE37" s="396"/>
      <c r="NKF37" s="396"/>
      <c r="NKG37" s="396"/>
      <c r="NKH37" s="396"/>
      <c r="NKI37" s="396"/>
      <c r="NKJ37" s="396"/>
      <c r="NKK37" s="396"/>
      <c r="NKL37" s="396"/>
      <c r="NKM37" s="396"/>
      <c r="NKN37" s="396"/>
      <c r="NKO37" s="396"/>
      <c r="NKP37" s="396"/>
      <c r="NKQ37" s="396"/>
      <c r="NKR37" s="396"/>
      <c r="NKS37" s="396"/>
      <c r="NKT37" s="396"/>
      <c r="NKU37" s="396"/>
      <c r="NKV37" s="396"/>
      <c r="NKW37" s="396"/>
      <c r="NKX37" s="396"/>
      <c r="NKY37" s="396"/>
      <c r="NKZ37" s="396"/>
      <c r="NLA37" s="396"/>
      <c r="NLB37" s="396"/>
      <c r="NLC37" s="396"/>
      <c r="NLD37" s="396"/>
      <c r="NLE37" s="396"/>
      <c r="NLF37" s="396"/>
      <c r="NLG37" s="396"/>
      <c r="NLH37" s="396"/>
      <c r="NLI37" s="396"/>
      <c r="NLJ37" s="396"/>
      <c r="NLK37" s="396"/>
      <c r="NLL37" s="396"/>
      <c r="NLM37" s="396"/>
      <c r="NLN37" s="396"/>
      <c r="NLO37" s="396"/>
      <c r="NLP37" s="396"/>
      <c r="NLQ37" s="396"/>
      <c r="NLR37" s="396"/>
      <c r="NLS37" s="396"/>
      <c r="NLT37" s="396"/>
      <c r="NLU37" s="396"/>
      <c r="NLV37" s="396"/>
      <c r="NLW37" s="396"/>
      <c r="NLX37" s="396"/>
      <c r="NLY37" s="396"/>
      <c r="NLZ37" s="396"/>
      <c r="NMA37" s="396"/>
      <c r="NMB37" s="396"/>
      <c r="NMC37" s="396"/>
      <c r="NMD37" s="396"/>
      <c r="NME37" s="396"/>
      <c r="NMF37" s="396"/>
      <c r="NMG37" s="396"/>
      <c r="NMH37" s="396"/>
      <c r="NMI37" s="396"/>
      <c r="NMJ37" s="396"/>
      <c r="NMK37" s="396"/>
      <c r="NML37" s="396"/>
      <c r="NMM37" s="396"/>
      <c r="NMN37" s="396"/>
      <c r="NMO37" s="396"/>
      <c r="NMP37" s="396"/>
      <c r="NMQ37" s="396"/>
      <c r="NMR37" s="396"/>
      <c r="NMS37" s="396"/>
      <c r="NMT37" s="396"/>
      <c r="NMU37" s="396"/>
      <c r="NMV37" s="396"/>
      <c r="NMW37" s="396"/>
      <c r="NMX37" s="396"/>
      <c r="NMY37" s="396"/>
      <c r="NMZ37" s="396"/>
      <c r="NNA37" s="396"/>
      <c r="NNB37" s="396"/>
      <c r="NNC37" s="396"/>
      <c r="NND37" s="396"/>
      <c r="NNE37" s="396"/>
      <c r="NNF37" s="396"/>
      <c r="NNG37" s="396"/>
      <c r="NNH37" s="396"/>
      <c r="NNI37" s="396"/>
      <c r="NNJ37" s="396"/>
      <c r="NNK37" s="396"/>
      <c r="NNL37" s="396"/>
      <c r="NNM37" s="396"/>
      <c r="NNN37" s="396"/>
      <c r="NNO37" s="396"/>
      <c r="NNP37" s="396"/>
      <c r="NNQ37" s="396"/>
      <c r="NNR37" s="396"/>
      <c r="NNS37" s="396"/>
      <c r="NNT37" s="396"/>
      <c r="NNU37" s="396"/>
      <c r="NNV37" s="396"/>
      <c r="NNW37" s="396"/>
      <c r="NNX37" s="396"/>
      <c r="NNY37" s="396"/>
      <c r="NNZ37" s="396"/>
      <c r="NOA37" s="396"/>
      <c r="NOB37" s="396"/>
      <c r="NOC37" s="396"/>
      <c r="NOD37" s="396"/>
      <c r="NOE37" s="396"/>
      <c r="NOF37" s="396"/>
      <c r="NOG37" s="396"/>
      <c r="NOH37" s="396"/>
      <c r="NOI37" s="396"/>
      <c r="NOJ37" s="396"/>
      <c r="NOK37" s="396"/>
      <c r="NOL37" s="396"/>
      <c r="NOM37" s="396"/>
      <c r="NON37" s="396"/>
      <c r="NOO37" s="396"/>
      <c r="NOP37" s="396"/>
      <c r="NOQ37" s="396"/>
      <c r="NOR37" s="396"/>
      <c r="NOS37" s="396"/>
      <c r="NOT37" s="396"/>
      <c r="NOU37" s="396"/>
      <c r="NOV37" s="396"/>
      <c r="NOW37" s="396"/>
      <c r="NOX37" s="396"/>
      <c r="NOY37" s="396"/>
      <c r="NOZ37" s="396"/>
      <c r="NPA37" s="396"/>
      <c r="NPB37" s="396"/>
      <c r="NPC37" s="396"/>
      <c r="NPD37" s="396"/>
      <c r="NPE37" s="396"/>
      <c r="NPF37" s="396"/>
      <c r="NPG37" s="396"/>
      <c r="NPH37" s="396"/>
      <c r="NPI37" s="396"/>
      <c r="NPJ37" s="396"/>
      <c r="NPK37" s="396"/>
      <c r="NPL37" s="396"/>
      <c r="NPM37" s="396"/>
      <c r="NPN37" s="396"/>
      <c r="NPO37" s="396"/>
      <c r="NPP37" s="396"/>
      <c r="NPQ37" s="396"/>
      <c r="NPR37" s="396"/>
      <c r="NPS37" s="396"/>
      <c r="NPT37" s="396"/>
      <c r="NPU37" s="396"/>
      <c r="NPV37" s="396"/>
      <c r="NPW37" s="396"/>
      <c r="NPX37" s="396"/>
      <c r="NPY37" s="396"/>
      <c r="NPZ37" s="396"/>
      <c r="NQA37" s="396"/>
      <c r="NQB37" s="396"/>
      <c r="NQC37" s="396"/>
      <c r="NQD37" s="396"/>
      <c r="NQE37" s="396"/>
      <c r="NQF37" s="396"/>
      <c r="NQG37" s="396"/>
      <c r="NQH37" s="396"/>
      <c r="NQI37" s="396"/>
      <c r="NQJ37" s="396"/>
      <c r="NQK37" s="396"/>
      <c r="NQL37" s="396"/>
      <c r="NQM37" s="396"/>
      <c r="NQN37" s="396"/>
      <c r="NQO37" s="396"/>
      <c r="NQP37" s="396"/>
      <c r="NQQ37" s="396"/>
      <c r="NQR37" s="396"/>
      <c r="NQS37" s="396"/>
      <c r="NQT37" s="396"/>
      <c r="NQU37" s="396"/>
      <c r="NQV37" s="396"/>
      <c r="NQW37" s="396"/>
      <c r="NQX37" s="396"/>
      <c r="NQY37" s="396"/>
      <c r="NQZ37" s="396"/>
      <c r="NRA37" s="396"/>
      <c r="NRB37" s="396"/>
      <c r="NRC37" s="396"/>
      <c r="NRD37" s="396"/>
      <c r="NRE37" s="396"/>
      <c r="NRF37" s="396"/>
      <c r="NRG37" s="396"/>
      <c r="NRH37" s="396"/>
      <c r="NRI37" s="396"/>
      <c r="NRJ37" s="396"/>
      <c r="NRK37" s="396"/>
      <c r="NRL37" s="396"/>
      <c r="NRM37" s="396"/>
      <c r="NRN37" s="396"/>
      <c r="NRO37" s="396"/>
      <c r="NRP37" s="396"/>
      <c r="NRQ37" s="396"/>
      <c r="NRR37" s="396"/>
      <c r="NRS37" s="396"/>
      <c r="NRT37" s="396"/>
      <c r="NRU37" s="396"/>
      <c r="NRV37" s="396"/>
      <c r="NRW37" s="396"/>
      <c r="NRX37" s="396"/>
      <c r="NRY37" s="396"/>
      <c r="NRZ37" s="396"/>
      <c r="NSA37" s="396"/>
      <c r="NSB37" s="396"/>
      <c r="NSC37" s="396"/>
      <c r="NSD37" s="396"/>
      <c r="NSE37" s="396"/>
      <c r="NSF37" s="396"/>
      <c r="NSG37" s="396"/>
      <c r="NSH37" s="396"/>
      <c r="NSI37" s="396"/>
      <c r="NSJ37" s="396"/>
      <c r="NSK37" s="396"/>
      <c r="NSL37" s="396"/>
      <c r="NSM37" s="396"/>
      <c r="NSN37" s="396"/>
      <c r="NSO37" s="396"/>
      <c r="NSP37" s="396"/>
      <c r="NSQ37" s="396"/>
      <c r="NSR37" s="396"/>
      <c r="NSS37" s="396"/>
      <c r="NST37" s="396"/>
      <c r="NSU37" s="396"/>
      <c r="NSV37" s="396"/>
      <c r="NSW37" s="396"/>
      <c r="NSX37" s="396"/>
      <c r="NSY37" s="396"/>
      <c r="NSZ37" s="396"/>
      <c r="NTA37" s="396"/>
      <c r="NTB37" s="396"/>
      <c r="NTC37" s="396"/>
      <c r="NTD37" s="396"/>
      <c r="NTE37" s="396"/>
      <c r="NTF37" s="396"/>
      <c r="NTG37" s="396"/>
      <c r="NTH37" s="396"/>
      <c r="NTI37" s="396"/>
      <c r="NTJ37" s="396"/>
      <c r="NTK37" s="396"/>
      <c r="NTL37" s="396"/>
      <c r="NTM37" s="396"/>
      <c r="NTN37" s="396"/>
      <c r="NTO37" s="396"/>
      <c r="NTP37" s="396"/>
      <c r="NTQ37" s="396"/>
      <c r="NTR37" s="396"/>
      <c r="NTS37" s="396"/>
      <c r="NTT37" s="396"/>
      <c r="NTU37" s="396"/>
      <c r="NTV37" s="396"/>
      <c r="NTW37" s="396"/>
      <c r="NTX37" s="396"/>
      <c r="NTY37" s="396"/>
      <c r="NTZ37" s="396"/>
      <c r="NUA37" s="396"/>
      <c r="NUB37" s="396"/>
      <c r="NUC37" s="396"/>
      <c r="NUD37" s="396"/>
      <c r="NUE37" s="396"/>
      <c r="NUF37" s="396"/>
      <c r="NUG37" s="396"/>
      <c r="NUH37" s="396"/>
      <c r="NUI37" s="396"/>
      <c r="NUJ37" s="396"/>
      <c r="NUK37" s="396"/>
      <c r="NUL37" s="396"/>
      <c r="NUM37" s="396"/>
      <c r="NUN37" s="396"/>
      <c r="NUO37" s="396"/>
      <c r="NUP37" s="396"/>
      <c r="NUQ37" s="396"/>
      <c r="NUR37" s="396"/>
      <c r="NUS37" s="396"/>
      <c r="NUT37" s="396"/>
      <c r="NUU37" s="396"/>
      <c r="NUV37" s="396"/>
      <c r="NUW37" s="396"/>
      <c r="NUX37" s="396"/>
      <c r="NUY37" s="396"/>
      <c r="NUZ37" s="396"/>
      <c r="NVA37" s="396"/>
      <c r="NVB37" s="396"/>
      <c r="NVC37" s="396"/>
      <c r="NVD37" s="396"/>
      <c r="NVE37" s="396"/>
      <c r="NVF37" s="396"/>
      <c r="NVG37" s="396"/>
      <c r="NVH37" s="396"/>
      <c r="NVI37" s="396"/>
      <c r="NVJ37" s="396"/>
      <c r="NVK37" s="396"/>
      <c r="NVL37" s="396"/>
      <c r="NVM37" s="396"/>
      <c r="NVN37" s="396"/>
      <c r="NVO37" s="396"/>
      <c r="NVP37" s="396"/>
      <c r="NVQ37" s="396"/>
      <c r="NVR37" s="396"/>
      <c r="NVS37" s="396"/>
      <c r="NVT37" s="396"/>
      <c r="NVU37" s="396"/>
      <c r="NVV37" s="396"/>
      <c r="NVW37" s="396"/>
      <c r="NVX37" s="396"/>
      <c r="NVY37" s="396"/>
      <c r="NVZ37" s="396"/>
      <c r="NWA37" s="396"/>
      <c r="NWB37" s="396"/>
      <c r="NWC37" s="396"/>
      <c r="NWD37" s="396"/>
      <c r="NWE37" s="396"/>
      <c r="NWF37" s="396"/>
      <c r="NWG37" s="396"/>
      <c r="NWH37" s="396"/>
      <c r="NWI37" s="396"/>
      <c r="NWJ37" s="396"/>
      <c r="NWK37" s="396"/>
      <c r="NWL37" s="396"/>
      <c r="NWM37" s="396"/>
      <c r="NWN37" s="396"/>
      <c r="NWO37" s="396"/>
      <c r="NWP37" s="396"/>
      <c r="NWQ37" s="396"/>
      <c r="NWR37" s="396"/>
      <c r="NWS37" s="396"/>
      <c r="NWT37" s="396"/>
      <c r="NWU37" s="396"/>
      <c r="NWV37" s="396"/>
      <c r="NWW37" s="396"/>
      <c r="NWX37" s="396"/>
      <c r="NWY37" s="396"/>
      <c r="NWZ37" s="396"/>
      <c r="NXA37" s="396"/>
      <c r="NXB37" s="396"/>
      <c r="NXC37" s="396"/>
      <c r="NXD37" s="396"/>
      <c r="NXE37" s="396"/>
      <c r="NXF37" s="396"/>
      <c r="NXG37" s="396"/>
      <c r="NXH37" s="396"/>
      <c r="NXI37" s="396"/>
      <c r="NXJ37" s="396"/>
      <c r="NXK37" s="396"/>
      <c r="NXL37" s="396"/>
      <c r="NXM37" s="396"/>
      <c r="NXN37" s="396"/>
      <c r="NXO37" s="396"/>
      <c r="NXP37" s="396"/>
      <c r="NXQ37" s="396"/>
      <c r="NXR37" s="396"/>
      <c r="NXS37" s="396"/>
      <c r="NXT37" s="396"/>
      <c r="NXU37" s="396"/>
      <c r="NXV37" s="396"/>
      <c r="NXW37" s="396"/>
      <c r="NXX37" s="396"/>
      <c r="NXY37" s="396"/>
      <c r="NXZ37" s="396"/>
      <c r="NYA37" s="396"/>
      <c r="NYB37" s="396"/>
      <c r="NYC37" s="396"/>
      <c r="NYD37" s="396"/>
      <c r="NYE37" s="396"/>
      <c r="NYF37" s="396"/>
      <c r="NYG37" s="396"/>
      <c r="NYH37" s="396"/>
      <c r="NYI37" s="396"/>
      <c r="NYJ37" s="396"/>
      <c r="NYK37" s="396"/>
      <c r="NYL37" s="396"/>
      <c r="NYM37" s="396"/>
      <c r="NYN37" s="396"/>
      <c r="NYO37" s="396"/>
      <c r="NYP37" s="396"/>
      <c r="NYQ37" s="396"/>
      <c r="NYR37" s="396"/>
      <c r="NYS37" s="396"/>
      <c r="NYT37" s="396"/>
      <c r="NYU37" s="396"/>
      <c r="NYV37" s="396"/>
      <c r="NYW37" s="396"/>
      <c r="NYX37" s="396"/>
      <c r="NYY37" s="396"/>
      <c r="NYZ37" s="396"/>
      <c r="NZA37" s="396"/>
      <c r="NZB37" s="396"/>
      <c r="NZC37" s="396"/>
      <c r="NZD37" s="396"/>
      <c r="NZE37" s="396"/>
      <c r="NZF37" s="396"/>
      <c r="NZG37" s="396"/>
      <c r="NZH37" s="396"/>
      <c r="NZI37" s="396"/>
      <c r="NZJ37" s="396"/>
      <c r="NZK37" s="396"/>
      <c r="NZL37" s="396"/>
      <c r="NZM37" s="396"/>
      <c r="NZN37" s="396"/>
      <c r="NZO37" s="396"/>
      <c r="NZP37" s="396"/>
      <c r="NZQ37" s="396"/>
      <c r="NZR37" s="396"/>
      <c r="NZS37" s="396"/>
      <c r="NZT37" s="396"/>
      <c r="NZU37" s="396"/>
      <c r="NZV37" s="396"/>
      <c r="NZW37" s="396"/>
      <c r="NZX37" s="396"/>
      <c r="NZY37" s="396"/>
      <c r="NZZ37" s="396"/>
      <c r="OAA37" s="396"/>
      <c r="OAB37" s="396"/>
      <c r="OAC37" s="396"/>
      <c r="OAD37" s="396"/>
      <c r="OAE37" s="396"/>
      <c r="OAF37" s="396"/>
      <c r="OAG37" s="396"/>
      <c r="OAH37" s="396"/>
      <c r="OAI37" s="396"/>
      <c r="OAJ37" s="396"/>
      <c r="OAK37" s="396"/>
      <c r="OAL37" s="396"/>
      <c r="OAM37" s="396"/>
      <c r="OAN37" s="396"/>
      <c r="OAO37" s="396"/>
      <c r="OAP37" s="396"/>
      <c r="OAQ37" s="396"/>
      <c r="OAR37" s="396"/>
      <c r="OAS37" s="396"/>
      <c r="OAT37" s="396"/>
      <c r="OAU37" s="396"/>
      <c r="OAV37" s="396"/>
      <c r="OAW37" s="396"/>
      <c r="OAX37" s="396"/>
      <c r="OAY37" s="396"/>
      <c r="OAZ37" s="396"/>
      <c r="OBA37" s="396"/>
      <c r="OBB37" s="396"/>
      <c r="OBC37" s="396"/>
      <c r="OBD37" s="396"/>
      <c r="OBE37" s="396"/>
      <c r="OBF37" s="396"/>
      <c r="OBG37" s="396"/>
      <c r="OBH37" s="396"/>
      <c r="OBI37" s="396"/>
      <c r="OBJ37" s="396"/>
      <c r="OBK37" s="396"/>
      <c r="OBL37" s="396"/>
      <c r="OBM37" s="396"/>
      <c r="OBN37" s="396"/>
      <c r="OBO37" s="396"/>
      <c r="OBP37" s="396"/>
      <c r="OBQ37" s="396"/>
      <c r="OBR37" s="396"/>
      <c r="OBS37" s="396"/>
      <c r="OBT37" s="396"/>
      <c r="OBU37" s="396"/>
      <c r="OBV37" s="396"/>
      <c r="OBW37" s="396"/>
      <c r="OBX37" s="396"/>
      <c r="OBY37" s="396"/>
      <c r="OBZ37" s="396"/>
      <c r="OCA37" s="396"/>
      <c r="OCB37" s="396"/>
      <c r="OCC37" s="396"/>
      <c r="OCD37" s="396"/>
      <c r="OCE37" s="396"/>
      <c r="OCF37" s="396"/>
      <c r="OCG37" s="396"/>
      <c r="OCH37" s="396"/>
      <c r="OCI37" s="396"/>
      <c r="OCJ37" s="396"/>
      <c r="OCK37" s="396"/>
      <c r="OCL37" s="396"/>
      <c r="OCM37" s="396"/>
      <c r="OCN37" s="396"/>
      <c r="OCO37" s="396"/>
      <c r="OCP37" s="396"/>
      <c r="OCQ37" s="396"/>
      <c r="OCR37" s="396"/>
      <c r="OCS37" s="396"/>
      <c r="OCT37" s="396"/>
      <c r="OCU37" s="396"/>
      <c r="OCV37" s="396"/>
      <c r="OCW37" s="396"/>
      <c r="OCX37" s="396"/>
      <c r="OCY37" s="396"/>
      <c r="OCZ37" s="396"/>
      <c r="ODA37" s="396"/>
      <c r="ODB37" s="396"/>
      <c r="ODC37" s="396"/>
      <c r="ODD37" s="396"/>
      <c r="ODE37" s="396"/>
      <c r="ODF37" s="396"/>
      <c r="ODG37" s="396"/>
      <c r="ODH37" s="396"/>
      <c r="ODI37" s="396"/>
      <c r="ODJ37" s="396"/>
      <c r="ODK37" s="396"/>
      <c r="ODL37" s="396"/>
      <c r="ODM37" s="396"/>
      <c r="ODN37" s="396"/>
      <c r="ODO37" s="396"/>
      <c r="ODP37" s="396"/>
      <c r="ODQ37" s="396"/>
      <c r="ODR37" s="396"/>
      <c r="ODS37" s="396"/>
      <c r="ODT37" s="396"/>
      <c r="ODU37" s="396"/>
      <c r="ODV37" s="396"/>
      <c r="ODW37" s="396"/>
      <c r="ODX37" s="396"/>
      <c r="ODY37" s="396"/>
      <c r="ODZ37" s="396"/>
      <c r="OEA37" s="396"/>
      <c r="OEB37" s="396"/>
      <c r="OEC37" s="396"/>
      <c r="OED37" s="396"/>
      <c r="OEE37" s="396"/>
      <c r="OEF37" s="396"/>
      <c r="OEG37" s="396"/>
      <c r="OEH37" s="396"/>
      <c r="OEI37" s="396"/>
      <c r="OEJ37" s="396"/>
      <c r="OEK37" s="396"/>
      <c r="OEL37" s="396"/>
      <c r="OEM37" s="396"/>
      <c r="OEN37" s="396"/>
      <c r="OEO37" s="396"/>
      <c r="OEP37" s="396"/>
      <c r="OEQ37" s="396"/>
      <c r="OER37" s="396"/>
      <c r="OES37" s="396"/>
      <c r="OET37" s="396"/>
      <c r="OEU37" s="396"/>
      <c r="OEV37" s="396"/>
      <c r="OEW37" s="396"/>
      <c r="OEX37" s="396"/>
      <c r="OEY37" s="396"/>
      <c r="OEZ37" s="396"/>
      <c r="OFA37" s="396"/>
      <c r="OFB37" s="396"/>
      <c r="OFC37" s="396"/>
      <c r="OFD37" s="396"/>
      <c r="OFE37" s="396"/>
      <c r="OFF37" s="396"/>
      <c r="OFG37" s="396"/>
      <c r="OFH37" s="396"/>
      <c r="OFI37" s="396"/>
      <c r="OFJ37" s="396"/>
      <c r="OFK37" s="396"/>
      <c r="OFL37" s="396"/>
      <c r="OFM37" s="396"/>
      <c r="OFN37" s="396"/>
      <c r="OFO37" s="396"/>
      <c r="OFP37" s="396"/>
      <c r="OFQ37" s="396"/>
      <c r="OFR37" s="396"/>
      <c r="OFS37" s="396"/>
      <c r="OFT37" s="396"/>
      <c r="OFU37" s="396"/>
      <c r="OFV37" s="396"/>
      <c r="OFW37" s="396"/>
      <c r="OFX37" s="396"/>
      <c r="OFY37" s="396"/>
      <c r="OFZ37" s="396"/>
      <c r="OGA37" s="396"/>
      <c r="OGB37" s="396"/>
      <c r="OGC37" s="396"/>
      <c r="OGD37" s="396"/>
      <c r="OGE37" s="396"/>
      <c r="OGF37" s="396"/>
      <c r="OGG37" s="396"/>
      <c r="OGH37" s="396"/>
      <c r="OGI37" s="396"/>
      <c r="OGJ37" s="396"/>
      <c r="OGK37" s="396"/>
      <c r="OGL37" s="396"/>
      <c r="OGM37" s="396"/>
      <c r="OGN37" s="396"/>
      <c r="OGO37" s="396"/>
      <c r="OGP37" s="396"/>
      <c r="OGQ37" s="396"/>
      <c r="OGR37" s="396"/>
      <c r="OGS37" s="396"/>
      <c r="OGT37" s="396"/>
      <c r="OGU37" s="396"/>
      <c r="OGV37" s="396"/>
      <c r="OGW37" s="396"/>
      <c r="OGX37" s="396"/>
      <c r="OGY37" s="396"/>
      <c r="OGZ37" s="396"/>
      <c r="OHA37" s="396"/>
      <c r="OHB37" s="396"/>
      <c r="OHC37" s="396"/>
      <c r="OHD37" s="396"/>
      <c r="OHE37" s="396"/>
      <c r="OHF37" s="396"/>
      <c r="OHG37" s="396"/>
      <c r="OHH37" s="396"/>
      <c r="OHI37" s="396"/>
      <c r="OHJ37" s="396"/>
      <c r="OHK37" s="396"/>
      <c r="OHL37" s="396"/>
      <c r="OHM37" s="396"/>
      <c r="OHN37" s="396"/>
      <c r="OHO37" s="396"/>
      <c r="OHP37" s="396"/>
      <c r="OHQ37" s="396"/>
      <c r="OHR37" s="396"/>
      <c r="OHS37" s="396"/>
      <c r="OHT37" s="396"/>
      <c r="OHU37" s="396"/>
      <c r="OHV37" s="396"/>
      <c r="OHW37" s="396"/>
      <c r="OHX37" s="396"/>
      <c r="OHY37" s="396"/>
      <c r="OHZ37" s="396"/>
      <c r="OIA37" s="396"/>
      <c r="OIB37" s="396"/>
      <c r="OIC37" s="396"/>
      <c r="OID37" s="396"/>
      <c r="OIE37" s="396"/>
      <c r="OIF37" s="396"/>
      <c r="OIG37" s="396"/>
      <c r="OIH37" s="396"/>
      <c r="OII37" s="396"/>
      <c r="OIJ37" s="396"/>
      <c r="OIK37" s="396"/>
      <c r="OIL37" s="396"/>
      <c r="OIM37" s="396"/>
      <c r="OIN37" s="396"/>
      <c r="OIO37" s="396"/>
      <c r="OIP37" s="396"/>
      <c r="OIQ37" s="396"/>
      <c r="OIR37" s="396"/>
      <c r="OIS37" s="396"/>
      <c r="OIT37" s="396"/>
      <c r="OIU37" s="396"/>
      <c r="OIV37" s="396"/>
      <c r="OIW37" s="396"/>
      <c r="OIX37" s="396"/>
      <c r="OIY37" s="396"/>
      <c r="OIZ37" s="396"/>
      <c r="OJA37" s="396"/>
      <c r="OJB37" s="396"/>
      <c r="OJC37" s="396"/>
      <c r="OJD37" s="396"/>
      <c r="OJE37" s="396"/>
      <c r="OJF37" s="396"/>
      <c r="OJG37" s="396"/>
      <c r="OJH37" s="396"/>
      <c r="OJI37" s="396"/>
      <c r="OJJ37" s="396"/>
      <c r="OJK37" s="396"/>
      <c r="OJL37" s="396"/>
      <c r="OJM37" s="396"/>
      <c r="OJN37" s="396"/>
      <c r="OJO37" s="396"/>
      <c r="OJP37" s="396"/>
      <c r="OJQ37" s="396"/>
      <c r="OJR37" s="396"/>
      <c r="OJS37" s="396"/>
      <c r="OJT37" s="396"/>
      <c r="OJU37" s="396"/>
      <c r="OJV37" s="396"/>
      <c r="OJW37" s="396"/>
      <c r="OJX37" s="396"/>
      <c r="OJY37" s="396"/>
      <c r="OJZ37" s="396"/>
      <c r="OKA37" s="396"/>
      <c r="OKB37" s="396"/>
      <c r="OKC37" s="396"/>
      <c r="OKD37" s="396"/>
      <c r="OKE37" s="396"/>
      <c r="OKF37" s="396"/>
      <c r="OKG37" s="396"/>
      <c r="OKH37" s="396"/>
      <c r="OKI37" s="396"/>
      <c r="OKJ37" s="396"/>
      <c r="OKK37" s="396"/>
      <c r="OKL37" s="396"/>
      <c r="OKM37" s="396"/>
      <c r="OKN37" s="396"/>
      <c r="OKO37" s="396"/>
      <c r="OKP37" s="396"/>
      <c r="OKQ37" s="396"/>
      <c r="OKR37" s="396"/>
      <c r="OKS37" s="396"/>
      <c r="OKT37" s="396"/>
      <c r="OKU37" s="396"/>
      <c r="OKV37" s="396"/>
      <c r="OKW37" s="396"/>
      <c r="OKX37" s="396"/>
      <c r="OKY37" s="396"/>
      <c r="OKZ37" s="396"/>
      <c r="OLA37" s="396"/>
      <c r="OLB37" s="396"/>
      <c r="OLC37" s="396"/>
      <c r="OLD37" s="396"/>
      <c r="OLE37" s="396"/>
      <c r="OLF37" s="396"/>
      <c r="OLG37" s="396"/>
      <c r="OLH37" s="396"/>
      <c r="OLI37" s="396"/>
      <c r="OLJ37" s="396"/>
      <c r="OLK37" s="396"/>
      <c r="OLL37" s="396"/>
      <c r="OLM37" s="396"/>
      <c r="OLN37" s="396"/>
      <c r="OLO37" s="396"/>
      <c r="OLP37" s="396"/>
      <c r="OLQ37" s="396"/>
      <c r="OLR37" s="396"/>
      <c r="OLS37" s="396"/>
      <c r="OLT37" s="396"/>
      <c r="OLU37" s="396"/>
      <c r="OLV37" s="396"/>
      <c r="OLW37" s="396"/>
      <c r="OLX37" s="396"/>
      <c r="OLY37" s="396"/>
      <c r="OLZ37" s="396"/>
      <c r="OMA37" s="396"/>
      <c r="OMB37" s="396"/>
      <c r="OMC37" s="396"/>
      <c r="OMD37" s="396"/>
      <c r="OME37" s="396"/>
      <c r="OMF37" s="396"/>
      <c r="OMG37" s="396"/>
      <c r="OMH37" s="396"/>
      <c r="OMI37" s="396"/>
      <c r="OMJ37" s="396"/>
      <c r="OMK37" s="396"/>
      <c r="OML37" s="396"/>
      <c r="OMM37" s="396"/>
      <c r="OMN37" s="396"/>
      <c r="OMO37" s="396"/>
      <c r="OMP37" s="396"/>
      <c r="OMQ37" s="396"/>
      <c r="OMR37" s="396"/>
      <c r="OMS37" s="396"/>
      <c r="OMT37" s="396"/>
      <c r="OMU37" s="396"/>
      <c r="OMV37" s="396"/>
      <c r="OMW37" s="396"/>
      <c r="OMX37" s="396"/>
      <c r="OMY37" s="396"/>
      <c r="OMZ37" s="396"/>
      <c r="ONA37" s="396"/>
      <c r="ONB37" s="396"/>
      <c r="ONC37" s="396"/>
      <c r="OND37" s="396"/>
      <c r="ONE37" s="396"/>
      <c r="ONF37" s="396"/>
      <c r="ONG37" s="396"/>
      <c r="ONH37" s="396"/>
      <c r="ONI37" s="396"/>
      <c r="ONJ37" s="396"/>
      <c r="ONK37" s="396"/>
      <c r="ONL37" s="396"/>
      <c r="ONM37" s="396"/>
      <c r="ONN37" s="396"/>
      <c r="ONO37" s="396"/>
      <c r="ONP37" s="396"/>
      <c r="ONQ37" s="396"/>
      <c r="ONR37" s="396"/>
      <c r="ONS37" s="396"/>
      <c r="ONT37" s="396"/>
      <c r="ONU37" s="396"/>
      <c r="ONV37" s="396"/>
      <c r="ONW37" s="396"/>
      <c r="ONX37" s="396"/>
      <c r="ONY37" s="396"/>
      <c r="ONZ37" s="396"/>
      <c r="OOA37" s="396"/>
      <c r="OOB37" s="396"/>
      <c r="OOC37" s="396"/>
      <c r="OOD37" s="396"/>
      <c r="OOE37" s="396"/>
      <c r="OOF37" s="396"/>
      <c r="OOG37" s="396"/>
      <c r="OOH37" s="396"/>
      <c r="OOI37" s="396"/>
      <c r="OOJ37" s="396"/>
      <c r="OOK37" s="396"/>
      <c r="OOL37" s="396"/>
      <c r="OOM37" s="396"/>
      <c r="OON37" s="396"/>
      <c r="OOO37" s="396"/>
      <c r="OOP37" s="396"/>
      <c r="OOQ37" s="396"/>
      <c r="OOR37" s="396"/>
      <c r="OOS37" s="396"/>
      <c r="OOT37" s="396"/>
      <c r="OOU37" s="396"/>
      <c r="OOV37" s="396"/>
      <c r="OOW37" s="396"/>
      <c r="OOX37" s="396"/>
      <c r="OOY37" s="396"/>
      <c r="OOZ37" s="396"/>
      <c r="OPA37" s="396"/>
      <c r="OPB37" s="396"/>
      <c r="OPC37" s="396"/>
      <c r="OPD37" s="396"/>
      <c r="OPE37" s="396"/>
      <c r="OPF37" s="396"/>
      <c r="OPG37" s="396"/>
      <c r="OPH37" s="396"/>
      <c r="OPI37" s="396"/>
      <c r="OPJ37" s="396"/>
      <c r="OPK37" s="396"/>
      <c r="OPL37" s="396"/>
      <c r="OPM37" s="396"/>
      <c r="OPN37" s="396"/>
      <c r="OPO37" s="396"/>
      <c r="OPP37" s="396"/>
      <c r="OPQ37" s="396"/>
      <c r="OPR37" s="396"/>
      <c r="OPS37" s="396"/>
      <c r="OPT37" s="396"/>
      <c r="OPU37" s="396"/>
      <c r="OPV37" s="396"/>
      <c r="OPW37" s="396"/>
      <c r="OPX37" s="396"/>
      <c r="OPY37" s="396"/>
      <c r="OPZ37" s="396"/>
      <c r="OQA37" s="396"/>
      <c r="OQB37" s="396"/>
      <c r="OQC37" s="396"/>
      <c r="OQD37" s="396"/>
      <c r="OQE37" s="396"/>
      <c r="OQF37" s="396"/>
      <c r="OQG37" s="396"/>
      <c r="OQH37" s="396"/>
      <c r="OQI37" s="396"/>
      <c r="OQJ37" s="396"/>
      <c r="OQK37" s="396"/>
      <c r="OQL37" s="396"/>
      <c r="OQM37" s="396"/>
      <c r="OQN37" s="396"/>
      <c r="OQO37" s="396"/>
      <c r="OQP37" s="396"/>
      <c r="OQQ37" s="396"/>
      <c r="OQR37" s="396"/>
      <c r="OQS37" s="396"/>
      <c r="OQT37" s="396"/>
      <c r="OQU37" s="396"/>
      <c r="OQV37" s="396"/>
      <c r="OQW37" s="396"/>
      <c r="OQX37" s="396"/>
      <c r="OQY37" s="396"/>
      <c r="OQZ37" s="396"/>
      <c r="ORA37" s="396"/>
      <c r="ORB37" s="396"/>
      <c r="ORC37" s="396"/>
      <c r="ORD37" s="396"/>
      <c r="ORE37" s="396"/>
      <c r="ORF37" s="396"/>
      <c r="ORG37" s="396"/>
      <c r="ORH37" s="396"/>
      <c r="ORI37" s="396"/>
      <c r="ORJ37" s="396"/>
      <c r="ORK37" s="396"/>
      <c r="ORL37" s="396"/>
      <c r="ORM37" s="396"/>
      <c r="ORN37" s="396"/>
      <c r="ORO37" s="396"/>
      <c r="ORP37" s="396"/>
      <c r="ORQ37" s="396"/>
      <c r="ORR37" s="396"/>
      <c r="ORS37" s="396"/>
      <c r="ORT37" s="396"/>
      <c r="ORU37" s="396"/>
      <c r="ORV37" s="396"/>
      <c r="ORW37" s="396"/>
      <c r="ORX37" s="396"/>
      <c r="ORY37" s="396"/>
      <c r="ORZ37" s="396"/>
      <c r="OSA37" s="396"/>
      <c r="OSB37" s="396"/>
      <c r="OSC37" s="396"/>
      <c r="OSD37" s="396"/>
      <c r="OSE37" s="396"/>
      <c r="OSF37" s="396"/>
      <c r="OSG37" s="396"/>
      <c r="OSH37" s="396"/>
      <c r="OSI37" s="396"/>
      <c r="OSJ37" s="396"/>
      <c r="OSK37" s="396"/>
      <c r="OSL37" s="396"/>
      <c r="OSM37" s="396"/>
      <c r="OSN37" s="396"/>
      <c r="OSO37" s="396"/>
      <c r="OSP37" s="396"/>
      <c r="OSQ37" s="396"/>
      <c r="OSR37" s="396"/>
      <c r="OSS37" s="396"/>
      <c r="OST37" s="396"/>
      <c r="OSU37" s="396"/>
      <c r="OSV37" s="396"/>
      <c r="OSW37" s="396"/>
      <c r="OSX37" s="396"/>
      <c r="OSY37" s="396"/>
      <c r="OSZ37" s="396"/>
      <c r="OTA37" s="396"/>
      <c r="OTB37" s="396"/>
      <c r="OTC37" s="396"/>
      <c r="OTD37" s="396"/>
      <c r="OTE37" s="396"/>
      <c r="OTF37" s="396"/>
      <c r="OTG37" s="396"/>
      <c r="OTH37" s="396"/>
      <c r="OTI37" s="396"/>
      <c r="OTJ37" s="396"/>
      <c r="OTK37" s="396"/>
      <c r="OTL37" s="396"/>
      <c r="OTM37" s="396"/>
      <c r="OTN37" s="396"/>
      <c r="OTO37" s="396"/>
      <c r="OTP37" s="396"/>
      <c r="OTQ37" s="396"/>
      <c r="OTR37" s="396"/>
      <c r="OTS37" s="396"/>
      <c r="OTT37" s="396"/>
      <c r="OTU37" s="396"/>
      <c r="OTV37" s="396"/>
      <c r="OTW37" s="396"/>
      <c r="OTX37" s="396"/>
      <c r="OTY37" s="396"/>
      <c r="OTZ37" s="396"/>
      <c r="OUA37" s="396"/>
      <c r="OUB37" s="396"/>
      <c r="OUC37" s="396"/>
      <c r="OUD37" s="396"/>
      <c r="OUE37" s="396"/>
      <c r="OUF37" s="396"/>
      <c r="OUG37" s="396"/>
      <c r="OUH37" s="396"/>
      <c r="OUI37" s="396"/>
      <c r="OUJ37" s="396"/>
      <c r="OUK37" s="396"/>
      <c r="OUL37" s="396"/>
      <c r="OUM37" s="396"/>
      <c r="OUN37" s="396"/>
      <c r="OUO37" s="396"/>
      <c r="OUP37" s="396"/>
      <c r="OUQ37" s="396"/>
      <c r="OUR37" s="396"/>
      <c r="OUS37" s="396"/>
      <c r="OUT37" s="396"/>
      <c r="OUU37" s="396"/>
      <c r="OUV37" s="396"/>
      <c r="OUW37" s="396"/>
      <c r="OUX37" s="396"/>
      <c r="OUY37" s="396"/>
      <c r="OUZ37" s="396"/>
      <c r="OVA37" s="396"/>
      <c r="OVB37" s="396"/>
      <c r="OVC37" s="396"/>
      <c r="OVD37" s="396"/>
      <c r="OVE37" s="396"/>
      <c r="OVF37" s="396"/>
      <c r="OVG37" s="396"/>
      <c r="OVH37" s="396"/>
      <c r="OVI37" s="396"/>
      <c r="OVJ37" s="396"/>
      <c r="OVK37" s="396"/>
      <c r="OVL37" s="396"/>
      <c r="OVM37" s="396"/>
      <c r="OVN37" s="396"/>
      <c r="OVO37" s="396"/>
      <c r="OVP37" s="396"/>
      <c r="OVQ37" s="396"/>
      <c r="OVR37" s="396"/>
      <c r="OVS37" s="396"/>
      <c r="OVT37" s="396"/>
      <c r="OVU37" s="396"/>
      <c r="OVV37" s="396"/>
      <c r="OVW37" s="396"/>
      <c r="OVX37" s="396"/>
      <c r="OVY37" s="396"/>
      <c r="OVZ37" s="396"/>
      <c r="OWA37" s="396"/>
      <c r="OWB37" s="396"/>
      <c r="OWC37" s="396"/>
      <c r="OWD37" s="396"/>
      <c r="OWE37" s="396"/>
      <c r="OWF37" s="396"/>
      <c r="OWG37" s="396"/>
      <c r="OWH37" s="396"/>
      <c r="OWI37" s="396"/>
      <c r="OWJ37" s="396"/>
      <c r="OWK37" s="396"/>
      <c r="OWL37" s="396"/>
      <c r="OWM37" s="396"/>
      <c r="OWN37" s="396"/>
      <c r="OWO37" s="396"/>
      <c r="OWP37" s="396"/>
      <c r="OWQ37" s="396"/>
      <c r="OWR37" s="396"/>
      <c r="OWS37" s="396"/>
      <c r="OWT37" s="396"/>
      <c r="OWU37" s="396"/>
      <c r="OWV37" s="396"/>
      <c r="OWW37" s="396"/>
      <c r="OWX37" s="396"/>
      <c r="OWY37" s="396"/>
      <c r="OWZ37" s="396"/>
      <c r="OXA37" s="396"/>
      <c r="OXB37" s="396"/>
      <c r="OXC37" s="396"/>
      <c r="OXD37" s="396"/>
      <c r="OXE37" s="396"/>
      <c r="OXF37" s="396"/>
      <c r="OXG37" s="396"/>
      <c r="OXH37" s="396"/>
      <c r="OXI37" s="396"/>
      <c r="OXJ37" s="396"/>
      <c r="OXK37" s="396"/>
      <c r="OXL37" s="396"/>
      <c r="OXM37" s="396"/>
      <c r="OXN37" s="396"/>
      <c r="OXO37" s="396"/>
      <c r="OXP37" s="396"/>
      <c r="OXQ37" s="396"/>
      <c r="OXR37" s="396"/>
      <c r="OXS37" s="396"/>
      <c r="OXT37" s="396"/>
      <c r="OXU37" s="396"/>
      <c r="OXV37" s="396"/>
      <c r="OXW37" s="396"/>
      <c r="OXX37" s="396"/>
      <c r="OXY37" s="396"/>
      <c r="OXZ37" s="396"/>
      <c r="OYA37" s="396"/>
      <c r="OYB37" s="396"/>
      <c r="OYC37" s="396"/>
      <c r="OYD37" s="396"/>
      <c r="OYE37" s="396"/>
      <c r="OYF37" s="396"/>
      <c r="OYG37" s="396"/>
      <c r="OYH37" s="396"/>
      <c r="OYI37" s="396"/>
      <c r="OYJ37" s="396"/>
      <c r="OYK37" s="396"/>
      <c r="OYL37" s="396"/>
      <c r="OYM37" s="396"/>
      <c r="OYN37" s="396"/>
      <c r="OYO37" s="396"/>
      <c r="OYP37" s="396"/>
      <c r="OYQ37" s="396"/>
      <c r="OYR37" s="396"/>
      <c r="OYS37" s="396"/>
      <c r="OYT37" s="396"/>
      <c r="OYU37" s="396"/>
      <c r="OYV37" s="396"/>
      <c r="OYW37" s="396"/>
      <c r="OYX37" s="396"/>
      <c r="OYY37" s="396"/>
      <c r="OYZ37" s="396"/>
      <c r="OZA37" s="396"/>
      <c r="OZB37" s="396"/>
      <c r="OZC37" s="396"/>
      <c r="OZD37" s="396"/>
      <c r="OZE37" s="396"/>
      <c r="OZF37" s="396"/>
      <c r="OZG37" s="396"/>
      <c r="OZH37" s="396"/>
      <c r="OZI37" s="396"/>
      <c r="OZJ37" s="396"/>
      <c r="OZK37" s="396"/>
      <c r="OZL37" s="396"/>
      <c r="OZM37" s="396"/>
      <c r="OZN37" s="396"/>
      <c r="OZO37" s="396"/>
      <c r="OZP37" s="396"/>
      <c r="OZQ37" s="396"/>
      <c r="OZR37" s="396"/>
      <c r="OZS37" s="396"/>
      <c r="OZT37" s="396"/>
      <c r="OZU37" s="396"/>
      <c r="OZV37" s="396"/>
      <c r="OZW37" s="396"/>
      <c r="OZX37" s="396"/>
      <c r="OZY37" s="396"/>
      <c r="OZZ37" s="396"/>
      <c r="PAA37" s="396"/>
      <c r="PAB37" s="396"/>
      <c r="PAC37" s="396"/>
      <c r="PAD37" s="396"/>
      <c r="PAE37" s="396"/>
      <c r="PAF37" s="396"/>
      <c r="PAG37" s="396"/>
      <c r="PAH37" s="396"/>
      <c r="PAI37" s="396"/>
      <c r="PAJ37" s="396"/>
      <c r="PAK37" s="396"/>
      <c r="PAL37" s="396"/>
      <c r="PAM37" s="396"/>
      <c r="PAN37" s="396"/>
      <c r="PAO37" s="396"/>
      <c r="PAP37" s="396"/>
      <c r="PAQ37" s="396"/>
      <c r="PAR37" s="396"/>
      <c r="PAS37" s="396"/>
      <c r="PAT37" s="396"/>
      <c r="PAU37" s="396"/>
      <c r="PAV37" s="396"/>
      <c r="PAW37" s="396"/>
      <c r="PAX37" s="396"/>
      <c r="PAY37" s="396"/>
      <c r="PAZ37" s="396"/>
      <c r="PBA37" s="396"/>
      <c r="PBB37" s="396"/>
      <c r="PBC37" s="396"/>
      <c r="PBD37" s="396"/>
      <c r="PBE37" s="396"/>
      <c r="PBF37" s="396"/>
      <c r="PBG37" s="396"/>
      <c r="PBH37" s="396"/>
      <c r="PBI37" s="396"/>
      <c r="PBJ37" s="396"/>
      <c r="PBK37" s="396"/>
      <c r="PBL37" s="396"/>
      <c r="PBM37" s="396"/>
      <c r="PBN37" s="396"/>
      <c r="PBO37" s="396"/>
      <c r="PBP37" s="396"/>
      <c r="PBQ37" s="396"/>
      <c r="PBR37" s="396"/>
      <c r="PBS37" s="396"/>
      <c r="PBT37" s="396"/>
      <c r="PBU37" s="396"/>
      <c r="PBV37" s="396"/>
      <c r="PBW37" s="396"/>
      <c r="PBX37" s="396"/>
      <c r="PBY37" s="396"/>
      <c r="PBZ37" s="396"/>
      <c r="PCA37" s="396"/>
      <c r="PCB37" s="396"/>
      <c r="PCC37" s="396"/>
      <c r="PCD37" s="396"/>
      <c r="PCE37" s="396"/>
      <c r="PCF37" s="396"/>
      <c r="PCG37" s="396"/>
      <c r="PCH37" s="396"/>
      <c r="PCI37" s="396"/>
      <c r="PCJ37" s="396"/>
      <c r="PCK37" s="396"/>
      <c r="PCL37" s="396"/>
      <c r="PCM37" s="396"/>
      <c r="PCN37" s="396"/>
      <c r="PCO37" s="396"/>
      <c r="PCP37" s="396"/>
      <c r="PCQ37" s="396"/>
      <c r="PCR37" s="396"/>
      <c r="PCS37" s="396"/>
      <c r="PCT37" s="396"/>
      <c r="PCU37" s="396"/>
      <c r="PCV37" s="396"/>
      <c r="PCW37" s="396"/>
      <c r="PCX37" s="396"/>
      <c r="PCY37" s="396"/>
      <c r="PCZ37" s="396"/>
      <c r="PDA37" s="396"/>
      <c r="PDB37" s="396"/>
      <c r="PDC37" s="396"/>
      <c r="PDD37" s="396"/>
      <c r="PDE37" s="396"/>
      <c r="PDF37" s="396"/>
      <c r="PDG37" s="396"/>
      <c r="PDH37" s="396"/>
      <c r="PDI37" s="396"/>
      <c r="PDJ37" s="396"/>
      <c r="PDK37" s="396"/>
      <c r="PDL37" s="396"/>
      <c r="PDM37" s="396"/>
      <c r="PDN37" s="396"/>
      <c r="PDO37" s="396"/>
      <c r="PDP37" s="396"/>
      <c r="PDQ37" s="396"/>
      <c r="PDR37" s="396"/>
      <c r="PDS37" s="396"/>
      <c r="PDT37" s="396"/>
      <c r="PDU37" s="396"/>
      <c r="PDV37" s="396"/>
      <c r="PDW37" s="396"/>
      <c r="PDX37" s="396"/>
      <c r="PDY37" s="396"/>
      <c r="PDZ37" s="396"/>
      <c r="PEA37" s="396"/>
      <c r="PEB37" s="396"/>
      <c r="PEC37" s="396"/>
      <c r="PED37" s="396"/>
      <c r="PEE37" s="396"/>
      <c r="PEF37" s="396"/>
      <c r="PEG37" s="396"/>
      <c r="PEH37" s="396"/>
      <c r="PEI37" s="396"/>
      <c r="PEJ37" s="396"/>
      <c r="PEK37" s="396"/>
      <c r="PEL37" s="396"/>
      <c r="PEM37" s="396"/>
      <c r="PEN37" s="396"/>
      <c r="PEO37" s="396"/>
      <c r="PEP37" s="396"/>
      <c r="PEQ37" s="396"/>
      <c r="PER37" s="396"/>
      <c r="PES37" s="396"/>
      <c r="PET37" s="396"/>
      <c r="PEU37" s="396"/>
      <c r="PEV37" s="396"/>
      <c r="PEW37" s="396"/>
      <c r="PEX37" s="396"/>
      <c r="PEY37" s="396"/>
      <c r="PEZ37" s="396"/>
      <c r="PFA37" s="396"/>
      <c r="PFB37" s="396"/>
      <c r="PFC37" s="396"/>
      <c r="PFD37" s="396"/>
      <c r="PFE37" s="396"/>
      <c r="PFF37" s="396"/>
      <c r="PFG37" s="396"/>
      <c r="PFH37" s="396"/>
      <c r="PFI37" s="396"/>
      <c r="PFJ37" s="396"/>
      <c r="PFK37" s="396"/>
      <c r="PFL37" s="396"/>
      <c r="PFM37" s="396"/>
      <c r="PFN37" s="396"/>
      <c r="PFO37" s="396"/>
      <c r="PFP37" s="396"/>
      <c r="PFQ37" s="396"/>
      <c r="PFR37" s="396"/>
      <c r="PFS37" s="396"/>
      <c r="PFT37" s="396"/>
      <c r="PFU37" s="396"/>
      <c r="PFV37" s="396"/>
      <c r="PFW37" s="396"/>
      <c r="PFX37" s="396"/>
      <c r="PFY37" s="396"/>
      <c r="PFZ37" s="396"/>
      <c r="PGA37" s="396"/>
      <c r="PGB37" s="396"/>
      <c r="PGC37" s="396"/>
      <c r="PGD37" s="396"/>
      <c r="PGE37" s="396"/>
      <c r="PGF37" s="396"/>
      <c r="PGG37" s="396"/>
      <c r="PGH37" s="396"/>
      <c r="PGI37" s="396"/>
      <c r="PGJ37" s="396"/>
      <c r="PGK37" s="396"/>
      <c r="PGL37" s="396"/>
      <c r="PGM37" s="396"/>
      <c r="PGN37" s="396"/>
      <c r="PGO37" s="396"/>
      <c r="PGP37" s="396"/>
      <c r="PGQ37" s="396"/>
      <c r="PGR37" s="396"/>
      <c r="PGS37" s="396"/>
      <c r="PGT37" s="396"/>
      <c r="PGU37" s="396"/>
      <c r="PGV37" s="396"/>
      <c r="PGW37" s="396"/>
      <c r="PGX37" s="396"/>
      <c r="PGY37" s="396"/>
      <c r="PGZ37" s="396"/>
      <c r="PHA37" s="396"/>
      <c r="PHB37" s="396"/>
      <c r="PHC37" s="396"/>
      <c r="PHD37" s="396"/>
      <c r="PHE37" s="396"/>
      <c r="PHF37" s="396"/>
      <c r="PHG37" s="396"/>
      <c r="PHH37" s="396"/>
      <c r="PHI37" s="396"/>
      <c r="PHJ37" s="396"/>
      <c r="PHK37" s="396"/>
      <c r="PHL37" s="396"/>
      <c r="PHM37" s="396"/>
      <c r="PHN37" s="396"/>
      <c r="PHO37" s="396"/>
      <c r="PHP37" s="396"/>
      <c r="PHQ37" s="396"/>
      <c r="PHR37" s="396"/>
      <c r="PHS37" s="396"/>
      <c r="PHT37" s="396"/>
      <c r="PHU37" s="396"/>
      <c r="PHV37" s="396"/>
      <c r="PHW37" s="396"/>
      <c r="PHX37" s="396"/>
      <c r="PHY37" s="396"/>
      <c r="PHZ37" s="396"/>
      <c r="PIA37" s="396"/>
      <c r="PIB37" s="396"/>
      <c r="PIC37" s="396"/>
      <c r="PID37" s="396"/>
      <c r="PIE37" s="396"/>
      <c r="PIF37" s="396"/>
      <c r="PIG37" s="396"/>
      <c r="PIH37" s="396"/>
      <c r="PII37" s="396"/>
      <c r="PIJ37" s="396"/>
      <c r="PIK37" s="396"/>
      <c r="PIL37" s="396"/>
      <c r="PIM37" s="396"/>
      <c r="PIN37" s="396"/>
      <c r="PIO37" s="396"/>
      <c r="PIP37" s="396"/>
      <c r="PIQ37" s="396"/>
      <c r="PIR37" s="396"/>
      <c r="PIS37" s="396"/>
      <c r="PIT37" s="396"/>
      <c r="PIU37" s="396"/>
      <c r="PIV37" s="396"/>
      <c r="PIW37" s="396"/>
      <c r="PIX37" s="396"/>
      <c r="PIY37" s="396"/>
      <c r="PIZ37" s="396"/>
      <c r="PJA37" s="396"/>
      <c r="PJB37" s="396"/>
      <c r="PJC37" s="396"/>
      <c r="PJD37" s="396"/>
      <c r="PJE37" s="396"/>
      <c r="PJF37" s="396"/>
      <c r="PJG37" s="396"/>
      <c r="PJH37" s="396"/>
      <c r="PJI37" s="396"/>
      <c r="PJJ37" s="396"/>
      <c r="PJK37" s="396"/>
      <c r="PJL37" s="396"/>
      <c r="PJM37" s="396"/>
      <c r="PJN37" s="396"/>
      <c r="PJO37" s="396"/>
      <c r="PJP37" s="396"/>
      <c r="PJQ37" s="396"/>
      <c r="PJR37" s="396"/>
      <c r="PJS37" s="396"/>
      <c r="PJT37" s="396"/>
      <c r="PJU37" s="396"/>
      <c r="PJV37" s="396"/>
      <c r="PJW37" s="396"/>
      <c r="PJX37" s="396"/>
      <c r="PJY37" s="396"/>
      <c r="PJZ37" s="396"/>
      <c r="PKA37" s="396"/>
      <c r="PKB37" s="396"/>
      <c r="PKC37" s="396"/>
      <c r="PKD37" s="396"/>
      <c r="PKE37" s="396"/>
      <c r="PKF37" s="396"/>
      <c r="PKG37" s="396"/>
      <c r="PKH37" s="396"/>
      <c r="PKI37" s="396"/>
      <c r="PKJ37" s="396"/>
      <c r="PKK37" s="396"/>
      <c r="PKL37" s="396"/>
      <c r="PKM37" s="396"/>
      <c r="PKN37" s="396"/>
      <c r="PKO37" s="396"/>
      <c r="PKP37" s="396"/>
      <c r="PKQ37" s="396"/>
      <c r="PKR37" s="396"/>
      <c r="PKS37" s="396"/>
      <c r="PKT37" s="396"/>
      <c r="PKU37" s="396"/>
      <c r="PKV37" s="396"/>
      <c r="PKW37" s="396"/>
      <c r="PKX37" s="396"/>
      <c r="PKY37" s="396"/>
      <c r="PKZ37" s="396"/>
      <c r="PLA37" s="396"/>
      <c r="PLB37" s="396"/>
      <c r="PLC37" s="396"/>
      <c r="PLD37" s="396"/>
      <c r="PLE37" s="396"/>
      <c r="PLF37" s="396"/>
      <c r="PLG37" s="396"/>
      <c r="PLH37" s="396"/>
      <c r="PLI37" s="396"/>
      <c r="PLJ37" s="396"/>
      <c r="PLK37" s="396"/>
      <c r="PLL37" s="396"/>
      <c r="PLM37" s="396"/>
      <c r="PLN37" s="396"/>
      <c r="PLO37" s="396"/>
      <c r="PLP37" s="396"/>
      <c r="PLQ37" s="396"/>
      <c r="PLR37" s="396"/>
      <c r="PLS37" s="396"/>
      <c r="PLT37" s="396"/>
      <c r="PLU37" s="396"/>
      <c r="PLV37" s="396"/>
      <c r="PLW37" s="396"/>
      <c r="PLX37" s="396"/>
      <c r="PLY37" s="396"/>
      <c r="PLZ37" s="396"/>
      <c r="PMA37" s="396"/>
      <c r="PMB37" s="396"/>
      <c r="PMC37" s="396"/>
      <c r="PMD37" s="396"/>
      <c r="PME37" s="396"/>
      <c r="PMF37" s="396"/>
      <c r="PMG37" s="396"/>
      <c r="PMH37" s="396"/>
      <c r="PMI37" s="396"/>
      <c r="PMJ37" s="396"/>
      <c r="PMK37" s="396"/>
      <c r="PML37" s="396"/>
      <c r="PMM37" s="396"/>
      <c r="PMN37" s="396"/>
      <c r="PMO37" s="396"/>
      <c r="PMP37" s="396"/>
      <c r="PMQ37" s="396"/>
      <c r="PMR37" s="396"/>
      <c r="PMS37" s="396"/>
      <c r="PMT37" s="396"/>
      <c r="PMU37" s="396"/>
      <c r="PMV37" s="396"/>
      <c r="PMW37" s="396"/>
      <c r="PMX37" s="396"/>
      <c r="PMY37" s="396"/>
      <c r="PMZ37" s="396"/>
      <c r="PNA37" s="396"/>
      <c r="PNB37" s="396"/>
      <c r="PNC37" s="396"/>
      <c r="PND37" s="396"/>
      <c r="PNE37" s="396"/>
      <c r="PNF37" s="396"/>
      <c r="PNG37" s="396"/>
      <c r="PNH37" s="396"/>
      <c r="PNI37" s="396"/>
      <c r="PNJ37" s="396"/>
      <c r="PNK37" s="396"/>
      <c r="PNL37" s="396"/>
      <c r="PNM37" s="396"/>
      <c r="PNN37" s="396"/>
      <c r="PNO37" s="396"/>
      <c r="PNP37" s="396"/>
      <c r="PNQ37" s="396"/>
      <c r="PNR37" s="396"/>
      <c r="PNS37" s="396"/>
      <c r="PNT37" s="396"/>
      <c r="PNU37" s="396"/>
      <c r="PNV37" s="396"/>
      <c r="PNW37" s="396"/>
      <c r="PNX37" s="396"/>
      <c r="PNY37" s="396"/>
      <c r="PNZ37" s="396"/>
      <c r="POA37" s="396"/>
      <c r="POB37" s="396"/>
      <c r="POC37" s="396"/>
      <c r="POD37" s="396"/>
      <c r="POE37" s="396"/>
      <c r="POF37" s="396"/>
      <c r="POG37" s="396"/>
      <c r="POH37" s="396"/>
      <c r="POI37" s="396"/>
      <c r="POJ37" s="396"/>
      <c r="POK37" s="396"/>
      <c r="POL37" s="396"/>
      <c r="POM37" s="396"/>
      <c r="PON37" s="396"/>
      <c r="POO37" s="396"/>
      <c r="POP37" s="396"/>
      <c r="POQ37" s="396"/>
      <c r="POR37" s="396"/>
      <c r="POS37" s="396"/>
      <c r="POT37" s="396"/>
      <c r="POU37" s="396"/>
      <c r="POV37" s="396"/>
      <c r="POW37" s="396"/>
      <c r="POX37" s="396"/>
      <c r="POY37" s="396"/>
      <c r="POZ37" s="396"/>
      <c r="PPA37" s="396"/>
      <c r="PPB37" s="396"/>
      <c r="PPC37" s="396"/>
      <c r="PPD37" s="396"/>
      <c r="PPE37" s="396"/>
      <c r="PPF37" s="396"/>
      <c r="PPG37" s="396"/>
      <c r="PPH37" s="396"/>
      <c r="PPI37" s="396"/>
      <c r="PPJ37" s="396"/>
      <c r="PPK37" s="396"/>
      <c r="PPL37" s="396"/>
      <c r="PPM37" s="396"/>
      <c r="PPN37" s="396"/>
      <c r="PPO37" s="396"/>
      <c r="PPP37" s="396"/>
      <c r="PPQ37" s="396"/>
      <c r="PPR37" s="396"/>
      <c r="PPS37" s="396"/>
      <c r="PPT37" s="396"/>
      <c r="PPU37" s="396"/>
      <c r="PPV37" s="396"/>
      <c r="PPW37" s="396"/>
      <c r="PPX37" s="396"/>
      <c r="PPY37" s="396"/>
      <c r="PPZ37" s="396"/>
      <c r="PQA37" s="396"/>
      <c r="PQB37" s="396"/>
      <c r="PQC37" s="396"/>
      <c r="PQD37" s="396"/>
      <c r="PQE37" s="396"/>
      <c r="PQF37" s="396"/>
      <c r="PQG37" s="396"/>
      <c r="PQH37" s="396"/>
      <c r="PQI37" s="396"/>
      <c r="PQJ37" s="396"/>
      <c r="PQK37" s="396"/>
      <c r="PQL37" s="396"/>
      <c r="PQM37" s="396"/>
      <c r="PQN37" s="396"/>
      <c r="PQO37" s="396"/>
      <c r="PQP37" s="396"/>
      <c r="PQQ37" s="396"/>
      <c r="PQR37" s="396"/>
      <c r="PQS37" s="396"/>
      <c r="PQT37" s="396"/>
      <c r="PQU37" s="396"/>
      <c r="PQV37" s="396"/>
      <c r="PQW37" s="396"/>
      <c r="PQX37" s="396"/>
      <c r="PQY37" s="396"/>
      <c r="PQZ37" s="396"/>
      <c r="PRA37" s="396"/>
      <c r="PRB37" s="396"/>
      <c r="PRC37" s="396"/>
      <c r="PRD37" s="396"/>
      <c r="PRE37" s="396"/>
      <c r="PRF37" s="396"/>
      <c r="PRG37" s="396"/>
      <c r="PRH37" s="396"/>
      <c r="PRI37" s="396"/>
      <c r="PRJ37" s="396"/>
      <c r="PRK37" s="396"/>
      <c r="PRL37" s="396"/>
      <c r="PRM37" s="396"/>
      <c r="PRN37" s="396"/>
      <c r="PRO37" s="396"/>
      <c r="PRP37" s="396"/>
      <c r="PRQ37" s="396"/>
      <c r="PRR37" s="396"/>
      <c r="PRS37" s="396"/>
      <c r="PRT37" s="396"/>
      <c r="PRU37" s="396"/>
      <c r="PRV37" s="396"/>
      <c r="PRW37" s="396"/>
      <c r="PRX37" s="396"/>
      <c r="PRY37" s="396"/>
      <c r="PRZ37" s="396"/>
      <c r="PSA37" s="396"/>
      <c r="PSB37" s="396"/>
      <c r="PSC37" s="396"/>
      <c r="PSD37" s="396"/>
      <c r="PSE37" s="396"/>
      <c r="PSF37" s="396"/>
      <c r="PSG37" s="396"/>
      <c r="PSH37" s="396"/>
      <c r="PSI37" s="396"/>
      <c r="PSJ37" s="396"/>
      <c r="PSK37" s="396"/>
      <c r="PSL37" s="396"/>
      <c r="PSM37" s="396"/>
      <c r="PSN37" s="396"/>
      <c r="PSO37" s="396"/>
      <c r="PSP37" s="396"/>
      <c r="PSQ37" s="396"/>
      <c r="PSR37" s="396"/>
      <c r="PSS37" s="396"/>
      <c r="PST37" s="396"/>
      <c r="PSU37" s="396"/>
      <c r="PSV37" s="396"/>
      <c r="PSW37" s="396"/>
      <c r="PSX37" s="396"/>
      <c r="PSY37" s="396"/>
      <c r="PSZ37" s="396"/>
      <c r="PTA37" s="396"/>
      <c r="PTB37" s="396"/>
      <c r="PTC37" s="396"/>
      <c r="PTD37" s="396"/>
      <c r="PTE37" s="396"/>
      <c r="PTF37" s="396"/>
      <c r="PTG37" s="396"/>
      <c r="PTH37" s="396"/>
      <c r="PTI37" s="396"/>
      <c r="PTJ37" s="396"/>
      <c r="PTK37" s="396"/>
      <c r="PTL37" s="396"/>
      <c r="PTM37" s="396"/>
      <c r="PTN37" s="396"/>
      <c r="PTO37" s="396"/>
      <c r="PTP37" s="396"/>
      <c r="PTQ37" s="396"/>
      <c r="PTR37" s="396"/>
      <c r="PTS37" s="396"/>
      <c r="PTT37" s="396"/>
      <c r="PTU37" s="396"/>
      <c r="PTV37" s="396"/>
      <c r="PTW37" s="396"/>
      <c r="PTX37" s="396"/>
      <c r="PTY37" s="396"/>
      <c r="PTZ37" s="396"/>
      <c r="PUA37" s="396"/>
      <c r="PUB37" s="396"/>
      <c r="PUC37" s="396"/>
      <c r="PUD37" s="396"/>
      <c r="PUE37" s="396"/>
      <c r="PUF37" s="396"/>
      <c r="PUG37" s="396"/>
      <c r="PUH37" s="396"/>
      <c r="PUI37" s="396"/>
      <c r="PUJ37" s="396"/>
      <c r="PUK37" s="396"/>
      <c r="PUL37" s="396"/>
      <c r="PUM37" s="396"/>
      <c r="PUN37" s="396"/>
      <c r="PUO37" s="396"/>
      <c r="PUP37" s="396"/>
      <c r="PUQ37" s="396"/>
      <c r="PUR37" s="396"/>
      <c r="PUS37" s="396"/>
      <c r="PUT37" s="396"/>
      <c r="PUU37" s="396"/>
      <c r="PUV37" s="396"/>
      <c r="PUW37" s="396"/>
      <c r="PUX37" s="396"/>
      <c r="PUY37" s="396"/>
      <c r="PUZ37" s="396"/>
      <c r="PVA37" s="396"/>
      <c r="PVB37" s="396"/>
      <c r="PVC37" s="396"/>
      <c r="PVD37" s="396"/>
      <c r="PVE37" s="396"/>
      <c r="PVF37" s="396"/>
      <c r="PVG37" s="396"/>
      <c r="PVH37" s="396"/>
      <c r="PVI37" s="396"/>
      <c r="PVJ37" s="396"/>
      <c r="PVK37" s="396"/>
      <c r="PVL37" s="396"/>
      <c r="PVM37" s="396"/>
      <c r="PVN37" s="396"/>
      <c r="PVO37" s="396"/>
      <c r="PVP37" s="396"/>
      <c r="PVQ37" s="396"/>
      <c r="PVR37" s="396"/>
      <c r="PVS37" s="396"/>
      <c r="PVT37" s="396"/>
      <c r="PVU37" s="396"/>
      <c r="PVV37" s="396"/>
      <c r="PVW37" s="396"/>
      <c r="PVX37" s="396"/>
      <c r="PVY37" s="396"/>
      <c r="PVZ37" s="396"/>
      <c r="PWA37" s="396"/>
      <c r="PWB37" s="396"/>
      <c r="PWC37" s="396"/>
      <c r="PWD37" s="396"/>
      <c r="PWE37" s="396"/>
      <c r="PWF37" s="396"/>
      <c r="PWG37" s="396"/>
      <c r="PWH37" s="396"/>
      <c r="PWI37" s="396"/>
      <c r="PWJ37" s="396"/>
      <c r="PWK37" s="396"/>
      <c r="PWL37" s="396"/>
      <c r="PWM37" s="396"/>
      <c r="PWN37" s="396"/>
      <c r="PWO37" s="396"/>
      <c r="PWP37" s="396"/>
      <c r="PWQ37" s="396"/>
      <c r="PWR37" s="396"/>
      <c r="PWS37" s="396"/>
      <c r="PWT37" s="396"/>
      <c r="PWU37" s="396"/>
      <c r="PWV37" s="396"/>
      <c r="PWW37" s="396"/>
      <c r="PWX37" s="396"/>
      <c r="PWY37" s="396"/>
      <c r="PWZ37" s="396"/>
      <c r="PXA37" s="396"/>
      <c r="PXB37" s="396"/>
      <c r="PXC37" s="396"/>
      <c r="PXD37" s="396"/>
      <c r="PXE37" s="396"/>
      <c r="PXF37" s="396"/>
      <c r="PXG37" s="396"/>
      <c r="PXH37" s="396"/>
      <c r="PXI37" s="396"/>
      <c r="PXJ37" s="396"/>
      <c r="PXK37" s="396"/>
      <c r="PXL37" s="396"/>
      <c r="PXM37" s="396"/>
      <c r="PXN37" s="396"/>
      <c r="PXO37" s="396"/>
      <c r="PXP37" s="396"/>
      <c r="PXQ37" s="396"/>
      <c r="PXR37" s="396"/>
      <c r="PXS37" s="396"/>
      <c r="PXT37" s="396"/>
      <c r="PXU37" s="396"/>
      <c r="PXV37" s="396"/>
      <c r="PXW37" s="396"/>
      <c r="PXX37" s="396"/>
      <c r="PXY37" s="396"/>
      <c r="PXZ37" s="396"/>
      <c r="PYA37" s="396"/>
      <c r="PYB37" s="396"/>
      <c r="PYC37" s="396"/>
      <c r="PYD37" s="396"/>
      <c r="PYE37" s="396"/>
      <c r="PYF37" s="396"/>
      <c r="PYG37" s="396"/>
      <c r="PYH37" s="396"/>
      <c r="PYI37" s="396"/>
      <c r="PYJ37" s="396"/>
      <c r="PYK37" s="396"/>
      <c r="PYL37" s="396"/>
      <c r="PYM37" s="396"/>
      <c r="PYN37" s="396"/>
      <c r="PYO37" s="396"/>
      <c r="PYP37" s="396"/>
      <c r="PYQ37" s="396"/>
      <c r="PYR37" s="396"/>
      <c r="PYS37" s="396"/>
      <c r="PYT37" s="396"/>
      <c r="PYU37" s="396"/>
      <c r="PYV37" s="396"/>
      <c r="PYW37" s="396"/>
      <c r="PYX37" s="396"/>
      <c r="PYY37" s="396"/>
      <c r="PYZ37" s="396"/>
      <c r="PZA37" s="396"/>
      <c r="PZB37" s="396"/>
      <c r="PZC37" s="396"/>
      <c r="PZD37" s="396"/>
      <c r="PZE37" s="396"/>
      <c r="PZF37" s="396"/>
      <c r="PZG37" s="396"/>
      <c r="PZH37" s="396"/>
      <c r="PZI37" s="396"/>
      <c r="PZJ37" s="396"/>
      <c r="PZK37" s="396"/>
      <c r="PZL37" s="396"/>
      <c r="PZM37" s="396"/>
      <c r="PZN37" s="396"/>
      <c r="PZO37" s="396"/>
      <c r="PZP37" s="396"/>
      <c r="PZQ37" s="396"/>
      <c r="PZR37" s="396"/>
      <c r="PZS37" s="396"/>
      <c r="PZT37" s="396"/>
      <c r="PZU37" s="396"/>
      <c r="PZV37" s="396"/>
      <c r="PZW37" s="396"/>
      <c r="PZX37" s="396"/>
      <c r="PZY37" s="396"/>
      <c r="PZZ37" s="396"/>
      <c r="QAA37" s="396"/>
      <c r="QAB37" s="396"/>
      <c r="QAC37" s="396"/>
      <c r="QAD37" s="396"/>
      <c r="QAE37" s="396"/>
      <c r="QAF37" s="396"/>
      <c r="QAG37" s="396"/>
      <c r="QAH37" s="396"/>
      <c r="QAI37" s="396"/>
      <c r="QAJ37" s="396"/>
      <c r="QAK37" s="396"/>
      <c r="QAL37" s="396"/>
      <c r="QAM37" s="396"/>
      <c r="QAN37" s="396"/>
      <c r="QAO37" s="396"/>
      <c r="QAP37" s="396"/>
      <c r="QAQ37" s="396"/>
      <c r="QAR37" s="396"/>
      <c r="QAS37" s="396"/>
      <c r="QAT37" s="396"/>
      <c r="QAU37" s="396"/>
      <c r="QAV37" s="396"/>
      <c r="QAW37" s="396"/>
      <c r="QAX37" s="396"/>
      <c r="QAY37" s="396"/>
      <c r="QAZ37" s="396"/>
      <c r="QBA37" s="396"/>
      <c r="QBB37" s="396"/>
      <c r="QBC37" s="396"/>
      <c r="QBD37" s="396"/>
      <c r="QBE37" s="396"/>
      <c r="QBF37" s="396"/>
      <c r="QBG37" s="396"/>
      <c r="QBH37" s="396"/>
      <c r="QBI37" s="396"/>
      <c r="QBJ37" s="396"/>
      <c r="QBK37" s="396"/>
      <c r="QBL37" s="396"/>
      <c r="QBM37" s="396"/>
      <c r="QBN37" s="396"/>
      <c r="QBO37" s="396"/>
      <c r="QBP37" s="396"/>
      <c r="QBQ37" s="396"/>
      <c r="QBR37" s="396"/>
      <c r="QBS37" s="396"/>
      <c r="QBT37" s="396"/>
      <c r="QBU37" s="396"/>
      <c r="QBV37" s="396"/>
      <c r="QBW37" s="396"/>
      <c r="QBX37" s="396"/>
      <c r="QBY37" s="396"/>
      <c r="QBZ37" s="396"/>
      <c r="QCA37" s="396"/>
      <c r="QCB37" s="396"/>
      <c r="QCC37" s="396"/>
      <c r="QCD37" s="396"/>
      <c r="QCE37" s="396"/>
      <c r="QCF37" s="396"/>
      <c r="QCG37" s="396"/>
      <c r="QCH37" s="396"/>
      <c r="QCI37" s="396"/>
      <c r="QCJ37" s="396"/>
      <c r="QCK37" s="396"/>
      <c r="QCL37" s="396"/>
      <c r="QCM37" s="396"/>
      <c r="QCN37" s="396"/>
      <c r="QCO37" s="396"/>
      <c r="QCP37" s="396"/>
      <c r="QCQ37" s="396"/>
      <c r="QCR37" s="396"/>
      <c r="QCS37" s="396"/>
      <c r="QCT37" s="396"/>
      <c r="QCU37" s="396"/>
      <c r="QCV37" s="396"/>
      <c r="QCW37" s="396"/>
      <c r="QCX37" s="396"/>
      <c r="QCY37" s="396"/>
      <c r="QCZ37" s="396"/>
      <c r="QDA37" s="396"/>
      <c r="QDB37" s="396"/>
      <c r="QDC37" s="396"/>
      <c r="QDD37" s="396"/>
      <c r="QDE37" s="396"/>
      <c r="QDF37" s="396"/>
      <c r="QDG37" s="396"/>
      <c r="QDH37" s="396"/>
      <c r="QDI37" s="396"/>
      <c r="QDJ37" s="396"/>
      <c r="QDK37" s="396"/>
      <c r="QDL37" s="396"/>
      <c r="QDM37" s="396"/>
      <c r="QDN37" s="396"/>
      <c r="QDO37" s="396"/>
      <c r="QDP37" s="396"/>
      <c r="QDQ37" s="396"/>
      <c r="QDR37" s="396"/>
      <c r="QDS37" s="396"/>
      <c r="QDT37" s="396"/>
      <c r="QDU37" s="396"/>
      <c r="QDV37" s="396"/>
      <c r="QDW37" s="396"/>
      <c r="QDX37" s="396"/>
      <c r="QDY37" s="396"/>
      <c r="QDZ37" s="396"/>
      <c r="QEA37" s="396"/>
      <c r="QEB37" s="396"/>
      <c r="QEC37" s="396"/>
      <c r="QED37" s="396"/>
      <c r="QEE37" s="396"/>
      <c r="QEF37" s="396"/>
      <c r="QEG37" s="396"/>
      <c r="QEH37" s="396"/>
      <c r="QEI37" s="396"/>
      <c r="QEJ37" s="396"/>
      <c r="QEK37" s="396"/>
      <c r="QEL37" s="396"/>
      <c r="QEM37" s="396"/>
      <c r="QEN37" s="396"/>
      <c r="QEO37" s="396"/>
      <c r="QEP37" s="396"/>
      <c r="QEQ37" s="396"/>
      <c r="QER37" s="396"/>
      <c r="QES37" s="396"/>
      <c r="QET37" s="396"/>
      <c r="QEU37" s="396"/>
      <c r="QEV37" s="396"/>
      <c r="QEW37" s="396"/>
      <c r="QEX37" s="396"/>
      <c r="QEY37" s="396"/>
      <c r="QEZ37" s="396"/>
      <c r="QFA37" s="396"/>
      <c r="QFB37" s="396"/>
      <c r="QFC37" s="396"/>
      <c r="QFD37" s="396"/>
      <c r="QFE37" s="396"/>
      <c r="QFF37" s="396"/>
      <c r="QFG37" s="396"/>
      <c r="QFH37" s="396"/>
      <c r="QFI37" s="396"/>
      <c r="QFJ37" s="396"/>
      <c r="QFK37" s="396"/>
      <c r="QFL37" s="396"/>
      <c r="QFM37" s="396"/>
      <c r="QFN37" s="396"/>
      <c r="QFO37" s="396"/>
      <c r="QFP37" s="396"/>
      <c r="QFQ37" s="396"/>
      <c r="QFR37" s="396"/>
      <c r="QFS37" s="396"/>
      <c r="QFT37" s="396"/>
      <c r="QFU37" s="396"/>
      <c r="QFV37" s="396"/>
      <c r="QFW37" s="396"/>
      <c r="QFX37" s="396"/>
      <c r="QFY37" s="396"/>
      <c r="QFZ37" s="396"/>
      <c r="QGA37" s="396"/>
      <c r="QGB37" s="396"/>
      <c r="QGC37" s="396"/>
      <c r="QGD37" s="396"/>
      <c r="QGE37" s="396"/>
      <c r="QGF37" s="396"/>
      <c r="QGG37" s="396"/>
      <c r="QGH37" s="396"/>
      <c r="QGI37" s="396"/>
      <c r="QGJ37" s="396"/>
      <c r="QGK37" s="396"/>
      <c r="QGL37" s="396"/>
      <c r="QGM37" s="396"/>
      <c r="QGN37" s="396"/>
      <c r="QGO37" s="396"/>
      <c r="QGP37" s="396"/>
      <c r="QGQ37" s="396"/>
      <c r="QGR37" s="396"/>
      <c r="QGS37" s="396"/>
      <c r="QGT37" s="396"/>
      <c r="QGU37" s="396"/>
      <c r="QGV37" s="396"/>
      <c r="QGW37" s="396"/>
      <c r="QGX37" s="396"/>
      <c r="QGY37" s="396"/>
      <c r="QGZ37" s="396"/>
      <c r="QHA37" s="396"/>
      <c r="QHB37" s="396"/>
      <c r="QHC37" s="396"/>
      <c r="QHD37" s="396"/>
      <c r="QHE37" s="396"/>
      <c r="QHF37" s="396"/>
      <c r="QHG37" s="396"/>
      <c r="QHH37" s="396"/>
      <c r="QHI37" s="396"/>
      <c r="QHJ37" s="396"/>
      <c r="QHK37" s="396"/>
      <c r="QHL37" s="396"/>
      <c r="QHM37" s="396"/>
      <c r="QHN37" s="396"/>
      <c r="QHO37" s="396"/>
      <c r="QHP37" s="396"/>
      <c r="QHQ37" s="396"/>
      <c r="QHR37" s="396"/>
      <c r="QHS37" s="396"/>
      <c r="QHT37" s="396"/>
      <c r="QHU37" s="396"/>
      <c r="QHV37" s="396"/>
      <c r="QHW37" s="396"/>
      <c r="QHX37" s="396"/>
      <c r="QHY37" s="396"/>
      <c r="QHZ37" s="396"/>
      <c r="QIA37" s="396"/>
      <c r="QIB37" s="396"/>
      <c r="QIC37" s="396"/>
      <c r="QID37" s="396"/>
      <c r="QIE37" s="396"/>
      <c r="QIF37" s="396"/>
      <c r="QIG37" s="396"/>
      <c r="QIH37" s="396"/>
      <c r="QII37" s="396"/>
      <c r="QIJ37" s="396"/>
      <c r="QIK37" s="396"/>
      <c r="QIL37" s="396"/>
      <c r="QIM37" s="396"/>
      <c r="QIN37" s="396"/>
      <c r="QIO37" s="396"/>
      <c r="QIP37" s="396"/>
      <c r="QIQ37" s="396"/>
      <c r="QIR37" s="396"/>
      <c r="QIS37" s="396"/>
      <c r="QIT37" s="396"/>
      <c r="QIU37" s="396"/>
      <c r="QIV37" s="396"/>
      <c r="QIW37" s="396"/>
      <c r="QIX37" s="396"/>
      <c r="QIY37" s="396"/>
      <c r="QIZ37" s="396"/>
      <c r="QJA37" s="396"/>
      <c r="QJB37" s="396"/>
      <c r="QJC37" s="396"/>
      <c r="QJD37" s="396"/>
      <c r="QJE37" s="396"/>
      <c r="QJF37" s="396"/>
      <c r="QJG37" s="396"/>
      <c r="QJH37" s="396"/>
      <c r="QJI37" s="396"/>
      <c r="QJJ37" s="396"/>
      <c r="QJK37" s="396"/>
      <c r="QJL37" s="396"/>
      <c r="QJM37" s="396"/>
      <c r="QJN37" s="396"/>
      <c r="QJO37" s="396"/>
      <c r="QJP37" s="396"/>
      <c r="QJQ37" s="396"/>
      <c r="QJR37" s="396"/>
      <c r="QJS37" s="396"/>
      <c r="QJT37" s="396"/>
      <c r="QJU37" s="396"/>
      <c r="QJV37" s="396"/>
      <c r="QJW37" s="396"/>
      <c r="QJX37" s="396"/>
      <c r="QJY37" s="396"/>
      <c r="QJZ37" s="396"/>
      <c r="QKA37" s="396"/>
      <c r="QKB37" s="396"/>
      <c r="QKC37" s="396"/>
      <c r="QKD37" s="396"/>
      <c r="QKE37" s="396"/>
      <c r="QKF37" s="396"/>
      <c r="QKG37" s="396"/>
      <c r="QKH37" s="396"/>
      <c r="QKI37" s="396"/>
      <c r="QKJ37" s="396"/>
      <c r="QKK37" s="396"/>
      <c r="QKL37" s="396"/>
      <c r="QKM37" s="396"/>
      <c r="QKN37" s="396"/>
      <c r="QKO37" s="396"/>
      <c r="QKP37" s="396"/>
      <c r="QKQ37" s="396"/>
      <c r="QKR37" s="396"/>
      <c r="QKS37" s="396"/>
      <c r="QKT37" s="396"/>
      <c r="QKU37" s="396"/>
      <c r="QKV37" s="396"/>
      <c r="QKW37" s="396"/>
      <c r="QKX37" s="396"/>
      <c r="QKY37" s="396"/>
      <c r="QKZ37" s="396"/>
      <c r="QLA37" s="396"/>
      <c r="QLB37" s="396"/>
      <c r="QLC37" s="396"/>
      <c r="QLD37" s="396"/>
      <c r="QLE37" s="396"/>
      <c r="QLF37" s="396"/>
      <c r="QLG37" s="396"/>
      <c r="QLH37" s="396"/>
      <c r="QLI37" s="396"/>
      <c r="QLJ37" s="396"/>
      <c r="QLK37" s="396"/>
      <c r="QLL37" s="396"/>
      <c r="QLM37" s="396"/>
      <c r="QLN37" s="396"/>
      <c r="QLO37" s="396"/>
      <c r="QLP37" s="396"/>
      <c r="QLQ37" s="396"/>
      <c r="QLR37" s="396"/>
      <c r="QLS37" s="396"/>
      <c r="QLT37" s="396"/>
      <c r="QLU37" s="396"/>
      <c r="QLV37" s="396"/>
      <c r="QLW37" s="396"/>
      <c r="QLX37" s="396"/>
      <c r="QLY37" s="396"/>
      <c r="QLZ37" s="396"/>
      <c r="QMA37" s="396"/>
      <c r="QMB37" s="396"/>
      <c r="QMC37" s="396"/>
      <c r="QMD37" s="396"/>
      <c r="QME37" s="396"/>
      <c r="QMF37" s="396"/>
      <c r="QMG37" s="396"/>
      <c r="QMH37" s="396"/>
      <c r="QMI37" s="396"/>
      <c r="QMJ37" s="396"/>
      <c r="QMK37" s="396"/>
      <c r="QML37" s="396"/>
      <c r="QMM37" s="396"/>
      <c r="QMN37" s="396"/>
      <c r="QMO37" s="396"/>
      <c r="QMP37" s="396"/>
      <c r="QMQ37" s="396"/>
      <c r="QMR37" s="396"/>
      <c r="QMS37" s="396"/>
      <c r="QMT37" s="396"/>
      <c r="QMU37" s="396"/>
      <c r="QMV37" s="396"/>
      <c r="QMW37" s="396"/>
      <c r="QMX37" s="396"/>
      <c r="QMY37" s="396"/>
      <c r="QMZ37" s="396"/>
      <c r="QNA37" s="396"/>
      <c r="QNB37" s="396"/>
      <c r="QNC37" s="396"/>
      <c r="QND37" s="396"/>
      <c r="QNE37" s="396"/>
      <c r="QNF37" s="396"/>
      <c r="QNG37" s="396"/>
      <c r="QNH37" s="396"/>
      <c r="QNI37" s="396"/>
      <c r="QNJ37" s="396"/>
      <c r="QNK37" s="396"/>
      <c r="QNL37" s="396"/>
      <c r="QNM37" s="396"/>
      <c r="QNN37" s="396"/>
      <c r="QNO37" s="396"/>
      <c r="QNP37" s="396"/>
      <c r="QNQ37" s="396"/>
      <c r="QNR37" s="396"/>
      <c r="QNS37" s="396"/>
      <c r="QNT37" s="396"/>
      <c r="QNU37" s="396"/>
      <c r="QNV37" s="396"/>
      <c r="QNW37" s="396"/>
      <c r="QNX37" s="396"/>
      <c r="QNY37" s="396"/>
      <c r="QNZ37" s="396"/>
      <c r="QOA37" s="396"/>
      <c r="QOB37" s="396"/>
      <c r="QOC37" s="396"/>
      <c r="QOD37" s="396"/>
      <c r="QOE37" s="396"/>
      <c r="QOF37" s="396"/>
      <c r="QOG37" s="396"/>
      <c r="QOH37" s="396"/>
      <c r="QOI37" s="396"/>
      <c r="QOJ37" s="396"/>
      <c r="QOK37" s="396"/>
      <c r="QOL37" s="396"/>
      <c r="QOM37" s="396"/>
      <c r="QON37" s="396"/>
      <c r="QOO37" s="396"/>
      <c r="QOP37" s="396"/>
      <c r="QOQ37" s="396"/>
      <c r="QOR37" s="396"/>
      <c r="QOS37" s="396"/>
      <c r="QOT37" s="396"/>
      <c r="QOU37" s="396"/>
      <c r="QOV37" s="396"/>
      <c r="QOW37" s="396"/>
      <c r="QOX37" s="396"/>
      <c r="QOY37" s="396"/>
      <c r="QOZ37" s="396"/>
      <c r="QPA37" s="396"/>
      <c r="QPB37" s="396"/>
      <c r="QPC37" s="396"/>
      <c r="QPD37" s="396"/>
      <c r="QPE37" s="396"/>
      <c r="QPF37" s="396"/>
      <c r="QPG37" s="396"/>
      <c r="QPH37" s="396"/>
      <c r="QPI37" s="396"/>
      <c r="QPJ37" s="396"/>
      <c r="QPK37" s="396"/>
      <c r="QPL37" s="396"/>
      <c r="QPM37" s="396"/>
      <c r="QPN37" s="396"/>
      <c r="QPO37" s="396"/>
      <c r="QPP37" s="396"/>
      <c r="QPQ37" s="396"/>
      <c r="QPR37" s="396"/>
      <c r="QPS37" s="396"/>
      <c r="QPT37" s="396"/>
      <c r="QPU37" s="396"/>
      <c r="QPV37" s="396"/>
      <c r="QPW37" s="396"/>
      <c r="QPX37" s="396"/>
      <c r="QPY37" s="396"/>
      <c r="QPZ37" s="396"/>
      <c r="QQA37" s="396"/>
      <c r="QQB37" s="396"/>
      <c r="QQC37" s="396"/>
      <c r="QQD37" s="396"/>
      <c r="QQE37" s="396"/>
      <c r="QQF37" s="396"/>
      <c r="QQG37" s="396"/>
      <c r="QQH37" s="396"/>
      <c r="QQI37" s="396"/>
      <c r="QQJ37" s="396"/>
      <c r="QQK37" s="396"/>
      <c r="QQL37" s="396"/>
      <c r="QQM37" s="396"/>
      <c r="QQN37" s="396"/>
      <c r="QQO37" s="396"/>
      <c r="QQP37" s="396"/>
      <c r="QQQ37" s="396"/>
      <c r="QQR37" s="396"/>
      <c r="QQS37" s="396"/>
      <c r="QQT37" s="396"/>
      <c r="QQU37" s="396"/>
      <c r="QQV37" s="396"/>
      <c r="QQW37" s="396"/>
      <c r="QQX37" s="396"/>
      <c r="QQY37" s="396"/>
      <c r="QQZ37" s="396"/>
      <c r="QRA37" s="396"/>
      <c r="QRB37" s="396"/>
      <c r="QRC37" s="396"/>
      <c r="QRD37" s="396"/>
      <c r="QRE37" s="396"/>
      <c r="QRF37" s="396"/>
      <c r="QRG37" s="396"/>
      <c r="QRH37" s="396"/>
      <c r="QRI37" s="396"/>
      <c r="QRJ37" s="396"/>
      <c r="QRK37" s="396"/>
      <c r="QRL37" s="396"/>
      <c r="QRM37" s="396"/>
      <c r="QRN37" s="396"/>
      <c r="QRO37" s="396"/>
      <c r="QRP37" s="396"/>
      <c r="QRQ37" s="396"/>
      <c r="QRR37" s="396"/>
      <c r="QRS37" s="396"/>
      <c r="QRT37" s="396"/>
      <c r="QRU37" s="396"/>
      <c r="QRV37" s="396"/>
      <c r="QRW37" s="396"/>
      <c r="QRX37" s="396"/>
      <c r="QRY37" s="396"/>
      <c r="QRZ37" s="396"/>
      <c r="QSA37" s="396"/>
      <c r="QSB37" s="396"/>
      <c r="QSC37" s="396"/>
      <c r="QSD37" s="396"/>
      <c r="QSE37" s="396"/>
      <c r="QSF37" s="396"/>
      <c r="QSG37" s="396"/>
      <c r="QSH37" s="396"/>
      <c r="QSI37" s="396"/>
      <c r="QSJ37" s="396"/>
      <c r="QSK37" s="396"/>
      <c r="QSL37" s="396"/>
      <c r="QSM37" s="396"/>
      <c r="QSN37" s="396"/>
      <c r="QSO37" s="396"/>
      <c r="QSP37" s="396"/>
      <c r="QSQ37" s="396"/>
      <c r="QSR37" s="396"/>
      <c r="QSS37" s="396"/>
      <c r="QST37" s="396"/>
      <c r="QSU37" s="396"/>
      <c r="QSV37" s="396"/>
      <c r="QSW37" s="396"/>
      <c r="QSX37" s="396"/>
      <c r="QSY37" s="396"/>
      <c r="QSZ37" s="396"/>
      <c r="QTA37" s="396"/>
      <c r="QTB37" s="396"/>
      <c r="QTC37" s="396"/>
      <c r="QTD37" s="396"/>
      <c r="QTE37" s="396"/>
      <c r="QTF37" s="396"/>
      <c r="QTG37" s="396"/>
      <c r="QTH37" s="396"/>
      <c r="QTI37" s="396"/>
      <c r="QTJ37" s="396"/>
      <c r="QTK37" s="396"/>
      <c r="QTL37" s="396"/>
      <c r="QTM37" s="396"/>
      <c r="QTN37" s="396"/>
      <c r="QTO37" s="396"/>
      <c r="QTP37" s="396"/>
      <c r="QTQ37" s="396"/>
      <c r="QTR37" s="396"/>
      <c r="QTS37" s="396"/>
      <c r="QTT37" s="396"/>
      <c r="QTU37" s="396"/>
      <c r="QTV37" s="396"/>
      <c r="QTW37" s="396"/>
      <c r="QTX37" s="396"/>
      <c r="QTY37" s="396"/>
      <c r="QTZ37" s="396"/>
      <c r="QUA37" s="396"/>
      <c r="QUB37" s="396"/>
      <c r="QUC37" s="396"/>
      <c r="QUD37" s="396"/>
      <c r="QUE37" s="396"/>
      <c r="QUF37" s="396"/>
      <c r="QUG37" s="396"/>
      <c r="QUH37" s="396"/>
      <c r="QUI37" s="396"/>
      <c r="QUJ37" s="396"/>
      <c r="QUK37" s="396"/>
      <c r="QUL37" s="396"/>
      <c r="QUM37" s="396"/>
      <c r="QUN37" s="396"/>
      <c r="QUO37" s="396"/>
      <c r="QUP37" s="396"/>
      <c r="QUQ37" s="396"/>
      <c r="QUR37" s="396"/>
      <c r="QUS37" s="396"/>
      <c r="QUT37" s="396"/>
      <c r="QUU37" s="396"/>
      <c r="QUV37" s="396"/>
      <c r="QUW37" s="396"/>
      <c r="QUX37" s="396"/>
      <c r="QUY37" s="396"/>
      <c r="QUZ37" s="396"/>
      <c r="QVA37" s="396"/>
      <c r="QVB37" s="396"/>
      <c r="QVC37" s="396"/>
      <c r="QVD37" s="396"/>
      <c r="QVE37" s="396"/>
      <c r="QVF37" s="396"/>
      <c r="QVG37" s="396"/>
      <c r="QVH37" s="396"/>
      <c r="QVI37" s="396"/>
      <c r="QVJ37" s="396"/>
      <c r="QVK37" s="396"/>
      <c r="QVL37" s="396"/>
      <c r="QVM37" s="396"/>
      <c r="QVN37" s="396"/>
      <c r="QVO37" s="396"/>
      <c r="QVP37" s="396"/>
      <c r="QVQ37" s="396"/>
      <c r="QVR37" s="396"/>
      <c r="QVS37" s="396"/>
      <c r="QVT37" s="396"/>
      <c r="QVU37" s="396"/>
      <c r="QVV37" s="396"/>
      <c r="QVW37" s="396"/>
      <c r="QVX37" s="396"/>
      <c r="QVY37" s="396"/>
      <c r="QVZ37" s="396"/>
      <c r="QWA37" s="396"/>
      <c r="QWB37" s="396"/>
      <c r="QWC37" s="396"/>
      <c r="QWD37" s="396"/>
      <c r="QWE37" s="396"/>
      <c r="QWF37" s="396"/>
      <c r="QWG37" s="396"/>
      <c r="QWH37" s="396"/>
      <c r="QWI37" s="396"/>
      <c r="QWJ37" s="396"/>
      <c r="QWK37" s="396"/>
      <c r="QWL37" s="396"/>
      <c r="QWM37" s="396"/>
      <c r="QWN37" s="396"/>
      <c r="QWO37" s="396"/>
      <c r="QWP37" s="396"/>
      <c r="QWQ37" s="396"/>
      <c r="QWR37" s="396"/>
      <c r="QWS37" s="396"/>
      <c r="QWT37" s="396"/>
      <c r="QWU37" s="396"/>
      <c r="QWV37" s="396"/>
      <c r="QWW37" s="396"/>
      <c r="QWX37" s="396"/>
      <c r="QWY37" s="396"/>
      <c r="QWZ37" s="396"/>
      <c r="QXA37" s="396"/>
      <c r="QXB37" s="396"/>
      <c r="QXC37" s="396"/>
      <c r="QXD37" s="396"/>
      <c r="QXE37" s="396"/>
      <c r="QXF37" s="396"/>
      <c r="QXG37" s="396"/>
      <c r="QXH37" s="396"/>
      <c r="QXI37" s="396"/>
      <c r="QXJ37" s="396"/>
      <c r="QXK37" s="396"/>
      <c r="QXL37" s="396"/>
      <c r="QXM37" s="396"/>
      <c r="QXN37" s="396"/>
      <c r="QXO37" s="396"/>
      <c r="QXP37" s="396"/>
      <c r="QXQ37" s="396"/>
      <c r="QXR37" s="396"/>
      <c r="QXS37" s="396"/>
      <c r="QXT37" s="396"/>
      <c r="QXU37" s="396"/>
      <c r="QXV37" s="396"/>
      <c r="QXW37" s="396"/>
      <c r="QXX37" s="396"/>
      <c r="QXY37" s="396"/>
      <c r="QXZ37" s="396"/>
      <c r="QYA37" s="396"/>
      <c r="QYB37" s="396"/>
      <c r="QYC37" s="396"/>
      <c r="QYD37" s="396"/>
      <c r="QYE37" s="396"/>
      <c r="QYF37" s="396"/>
      <c r="QYG37" s="396"/>
      <c r="QYH37" s="396"/>
      <c r="QYI37" s="396"/>
      <c r="QYJ37" s="396"/>
      <c r="QYK37" s="396"/>
      <c r="QYL37" s="396"/>
      <c r="QYM37" s="396"/>
      <c r="QYN37" s="396"/>
      <c r="QYO37" s="396"/>
      <c r="QYP37" s="396"/>
      <c r="QYQ37" s="396"/>
      <c r="QYR37" s="396"/>
      <c r="QYS37" s="396"/>
      <c r="QYT37" s="396"/>
      <c r="QYU37" s="396"/>
      <c r="QYV37" s="396"/>
      <c r="QYW37" s="396"/>
      <c r="QYX37" s="396"/>
      <c r="QYY37" s="396"/>
      <c r="QYZ37" s="396"/>
      <c r="QZA37" s="396"/>
      <c r="QZB37" s="396"/>
      <c r="QZC37" s="396"/>
      <c r="QZD37" s="396"/>
      <c r="QZE37" s="396"/>
      <c r="QZF37" s="396"/>
      <c r="QZG37" s="396"/>
      <c r="QZH37" s="396"/>
      <c r="QZI37" s="396"/>
      <c r="QZJ37" s="396"/>
      <c r="QZK37" s="396"/>
      <c r="QZL37" s="396"/>
      <c r="QZM37" s="396"/>
      <c r="QZN37" s="396"/>
      <c r="QZO37" s="396"/>
      <c r="QZP37" s="396"/>
      <c r="QZQ37" s="396"/>
      <c r="QZR37" s="396"/>
      <c r="QZS37" s="396"/>
      <c r="QZT37" s="396"/>
      <c r="QZU37" s="396"/>
      <c r="QZV37" s="396"/>
      <c r="QZW37" s="396"/>
      <c r="QZX37" s="396"/>
      <c r="QZY37" s="396"/>
      <c r="QZZ37" s="396"/>
      <c r="RAA37" s="396"/>
      <c r="RAB37" s="396"/>
      <c r="RAC37" s="396"/>
      <c r="RAD37" s="396"/>
      <c r="RAE37" s="396"/>
      <c r="RAF37" s="396"/>
      <c r="RAG37" s="396"/>
      <c r="RAH37" s="396"/>
      <c r="RAI37" s="396"/>
      <c r="RAJ37" s="396"/>
      <c r="RAK37" s="396"/>
      <c r="RAL37" s="396"/>
      <c r="RAM37" s="396"/>
      <c r="RAN37" s="396"/>
      <c r="RAO37" s="396"/>
      <c r="RAP37" s="396"/>
      <c r="RAQ37" s="396"/>
      <c r="RAR37" s="396"/>
      <c r="RAS37" s="396"/>
      <c r="RAT37" s="396"/>
      <c r="RAU37" s="396"/>
      <c r="RAV37" s="396"/>
      <c r="RAW37" s="396"/>
      <c r="RAX37" s="396"/>
      <c r="RAY37" s="396"/>
      <c r="RAZ37" s="396"/>
      <c r="RBA37" s="396"/>
      <c r="RBB37" s="396"/>
      <c r="RBC37" s="396"/>
      <c r="RBD37" s="396"/>
      <c r="RBE37" s="396"/>
      <c r="RBF37" s="396"/>
      <c r="RBG37" s="396"/>
      <c r="RBH37" s="396"/>
      <c r="RBI37" s="396"/>
      <c r="RBJ37" s="396"/>
      <c r="RBK37" s="396"/>
      <c r="RBL37" s="396"/>
      <c r="RBM37" s="396"/>
      <c r="RBN37" s="396"/>
      <c r="RBO37" s="396"/>
      <c r="RBP37" s="396"/>
      <c r="RBQ37" s="396"/>
      <c r="RBR37" s="396"/>
      <c r="RBS37" s="396"/>
      <c r="RBT37" s="396"/>
      <c r="RBU37" s="396"/>
      <c r="RBV37" s="396"/>
      <c r="RBW37" s="396"/>
      <c r="RBX37" s="396"/>
      <c r="RBY37" s="396"/>
      <c r="RBZ37" s="396"/>
      <c r="RCA37" s="396"/>
      <c r="RCB37" s="396"/>
      <c r="RCC37" s="396"/>
      <c r="RCD37" s="396"/>
      <c r="RCE37" s="396"/>
      <c r="RCF37" s="396"/>
      <c r="RCG37" s="396"/>
      <c r="RCH37" s="396"/>
      <c r="RCI37" s="396"/>
      <c r="RCJ37" s="396"/>
      <c r="RCK37" s="396"/>
      <c r="RCL37" s="396"/>
      <c r="RCM37" s="396"/>
      <c r="RCN37" s="396"/>
      <c r="RCO37" s="396"/>
      <c r="RCP37" s="396"/>
      <c r="RCQ37" s="396"/>
      <c r="RCR37" s="396"/>
      <c r="RCS37" s="396"/>
      <c r="RCT37" s="396"/>
      <c r="RCU37" s="396"/>
      <c r="RCV37" s="396"/>
      <c r="RCW37" s="396"/>
      <c r="RCX37" s="396"/>
      <c r="RCY37" s="396"/>
      <c r="RCZ37" s="396"/>
      <c r="RDA37" s="396"/>
      <c r="RDB37" s="396"/>
      <c r="RDC37" s="396"/>
      <c r="RDD37" s="396"/>
      <c r="RDE37" s="396"/>
      <c r="RDF37" s="396"/>
      <c r="RDG37" s="396"/>
      <c r="RDH37" s="396"/>
      <c r="RDI37" s="396"/>
      <c r="RDJ37" s="396"/>
      <c r="RDK37" s="396"/>
      <c r="RDL37" s="396"/>
      <c r="RDM37" s="396"/>
      <c r="RDN37" s="396"/>
      <c r="RDO37" s="396"/>
      <c r="RDP37" s="396"/>
      <c r="RDQ37" s="396"/>
      <c r="RDR37" s="396"/>
      <c r="RDS37" s="396"/>
      <c r="RDT37" s="396"/>
      <c r="RDU37" s="396"/>
      <c r="RDV37" s="396"/>
      <c r="RDW37" s="396"/>
      <c r="RDX37" s="396"/>
      <c r="RDY37" s="396"/>
      <c r="RDZ37" s="396"/>
      <c r="REA37" s="396"/>
      <c r="REB37" s="396"/>
      <c r="REC37" s="396"/>
      <c r="RED37" s="396"/>
      <c r="REE37" s="396"/>
      <c r="REF37" s="396"/>
      <c r="REG37" s="396"/>
      <c r="REH37" s="396"/>
      <c r="REI37" s="396"/>
      <c r="REJ37" s="396"/>
      <c r="REK37" s="396"/>
      <c r="REL37" s="396"/>
      <c r="REM37" s="396"/>
      <c r="REN37" s="396"/>
      <c r="REO37" s="396"/>
      <c r="REP37" s="396"/>
      <c r="REQ37" s="396"/>
      <c r="RER37" s="396"/>
      <c r="RES37" s="396"/>
      <c r="RET37" s="396"/>
      <c r="REU37" s="396"/>
      <c r="REV37" s="396"/>
      <c r="REW37" s="396"/>
      <c r="REX37" s="396"/>
      <c r="REY37" s="396"/>
      <c r="REZ37" s="396"/>
      <c r="RFA37" s="396"/>
      <c r="RFB37" s="396"/>
      <c r="RFC37" s="396"/>
      <c r="RFD37" s="396"/>
      <c r="RFE37" s="396"/>
      <c r="RFF37" s="396"/>
      <c r="RFG37" s="396"/>
      <c r="RFH37" s="396"/>
      <c r="RFI37" s="396"/>
      <c r="RFJ37" s="396"/>
      <c r="RFK37" s="396"/>
      <c r="RFL37" s="396"/>
      <c r="RFM37" s="396"/>
      <c r="RFN37" s="396"/>
      <c r="RFO37" s="396"/>
      <c r="RFP37" s="396"/>
      <c r="RFQ37" s="396"/>
      <c r="RFR37" s="396"/>
      <c r="RFS37" s="396"/>
      <c r="RFT37" s="396"/>
      <c r="RFU37" s="396"/>
      <c r="RFV37" s="396"/>
      <c r="RFW37" s="396"/>
      <c r="RFX37" s="396"/>
      <c r="RFY37" s="396"/>
      <c r="RFZ37" s="396"/>
      <c r="RGA37" s="396"/>
      <c r="RGB37" s="396"/>
      <c r="RGC37" s="396"/>
      <c r="RGD37" s="396"/>
      <c r="RGE37" s="396"/>
      <c r="RGF37" s="396"/>
      <c r="RGG37" s="396"/>
      <c r="RGH37" s="396"/>
      <c r="RGI37" s="396"/>
      <c r="RGJ37" s="396"/>
      <c r="RGK37" s="396"/>
      <c r="RGL37" s="396"/>
      <c r="RGM37" s="396"/>
      <c r="RGN37" s="396"/>
      <c r="RGO37" s="396"/>
      <c r="RGP37" s="396"/>
      <c r="RGQ37" s="396"/>
      <c r="RGR37" s="396"/>
      <c r="RGS37" s="396"/>
      <c r="RGT37" s="396"/>
      <c r="RGU37" s="396"/>
      <c r="RGV37" s="396"/>
      <c r="RGW37" s="396"/>
      <c r="RGX37" s="396"/>
      <c r="RGY37" s="396"/>
      <c r="RGZ37" s="396"/>
      <c r="RHA37" s="396"/>
      <c r="RHB37" s="396"/>
      <c r="RHC37" s="396"/>
      <c r="RHD37" s="396"/>
      <c r="RHE37" s="396"/>
      <c r="RHF37" s="396"/>
      <c r="RHG37" s="396"/>
      <c r="RHH37" s="396"/>
      <c r="RHI37" s="396"/>
      <c r="RHJ37" s="396"/>
      <c r="RHK37" s="396"/>
      <c r="RHL37" s="396"/>
      <c r="RHM37" s="396"/>
      <c r="RHN37" s="396"/>
      <c r="RHO37" s="396"/>
      <c r="RHP37" s="396"/>
      <c r="RHQ37" s="396"/>
      <c r="RHR37" s="396"/>
      <c r="RHS37" s="396"/>
      <c r="RHT37" s="396"/>
      <c r="RHU37" s="396"/>
      <c r="RHV37" s="396"/>
      <c r="RHW37" s="396"/>
      <c r="RHX37" s="396"/>
      <c r="RHY37" s="396"/>
      <c r="RHZ37" s="396"/>
      <c r="RIA37" s="396"/>
      <c r="RIB37" s="396"/>
      <c r="RIC37" s="396"/>
      <c r="RID37" s="396"/>
      <c r="RIE37" s="396"/>
      <c r="RIF37" s="396"/>
      <c r="RIG37" s="396"/>
      <c r="RIH37" s="396"/>
      <c r="RII37" s="396"/>
      <c r="RIJ37" s="396"/>
      <c r="RIK37" s="396"/>
      <c r="RIL37" s="396"/>
      <c r="RIM37" s="396"/>
      <c r="RIN37" s="396"/>
      <c r="RIO37" s="396"/>
      <c r="RIP37" s="396"/>
      <c r="RIQ37" s="396"/>
      <c r="RIR37" s="396"/>
      <c r="RIS37" s="396"/>
      <c r="RIT37" s="396"/>
      <c r="RIU37" s="396"/>
      <c r="RIV37" s="396"/>
      <c r="RIW37" s="396"/>
      <c r="RIX37" s="396"/>
      <c r="RIY37" s="396"/>
      <c r="RIZ37" s="396"/>
      <c r="RJA37" s="396"/>
      <c r="RJB37" s="396"/>
      <c r="RJC37" s="396"/>
      <c r="RJD37" s="396"/>
      <c r="RJE37" s="396"/>
      <c r="RJF37" s="396"/>
      <c r="RJG37" s="396"/>
      <c r="RJH37" s="396"/>
      <c r="RJI37" s="396"/>
      <c r="RJJ37" s="396"/>
      <c r="RJK37" s="396"/>
      <c r="RJL37" s="396"/>
      <c r="RJM37" s="396"/>
      <c r="RJN37" s="396"/>
      <c r="RJO37" s="396"/>
      <c r="RJP37" s="396"/>
      <c r="RJQ37" s="396"/>
      <c r="RJR37" s="396"/>
      <c r="RJS37" s="396"/>
      <c r="RJT37" s="396"/>
      <c r="RJU37" s="396"/>
      <c r="RJV37" s="396"/>
      <c r="RJW37" s="396"/>
      <c r="RJX37" s="396"/>
      <c r="RJY37" s="396"/>
      <c r="RJZ37" s="396"/>
      <c r="RKA37" s="396"/>
      <c r="RKB37" s="396"/>
      <c r="RKC37" s="396"/>
      <c r="RKD37" s="396"/>
      <c r="RKE37" s="396"/>
      <c r="RKF37" s="396"/>
      <c r="RKG37" s="396"/>
      <c r="RKH37" s="396"/>
      <c r="RKI37" s="396"/>
      <c r="RKJ37" s="396"/>
      <c r="RKK37" s="396"/>
      <c r="RKL37" s="396"/>
      <c r="RKM37" s="396"/>
      <c r="RKN37" s="396"/>
      <c r="RKO37" s="396"/>
      <c r="RKP37" s="396"/>
      <c r="RKQ37" s="396"/>
      <c r="RKR37" s="396"/>
      <c r="RKS37" s="396"/>
      <c r="RKT37" s="396"/>
      <c r="RKU37" s="396"/>
      <c r="RKV37" s="396"/>
      <c r="RKW37" s="396"/>
      <c r="RKX37" s="396"/>
      <c r="RKY37" s="396"/>
      <c r="RKZ37" s="396"/>
      <c r="RLA37" s="396"/>
      <c r="RLB37" s="396"/>
      <c r="RLC37" s="396"/>
      <c r="RLD37" s="396"/>
      <c r="RLE37" s="396"/>
      <c r="RLF37" s="396"/>
      <c r="RLG37" s="396"/>
      <c r="RLH37" s="396"/>
      <c r="RLI37" s="396"/>
      <c r="RLJ37" s="396"/>
      <c r="RLK37" s="396"/>
      <c r="RLL37" s="396"/>
      <c r="RLM37" s="396"/>
      <c r="RLN37" s="396"/>
      <c r="RLO37" s="396"/>
      <c r="RLP37" s="396"/>
      <c r="RLQ37" s="396"/>
      <c r="RLR37" s="396"/>
      <c r="RLS37" s="396"/>
      <c r="RLT37" s="396"/>
      <c r="RLU37" s="396"/>
      <c r="RLV37" s="396"/>
      <c r="RLW37" s="396"/>
      <c r="RLX37" s="396"/>
      <c r="RLY37" s="396"/>
      <c r="RLZ37" s="396"/>
      <c r="RMA37" s="396"/>
      <c r="RMB37" s="396"/>
      <c r="RMC37" s="396"/>
      <c r="RMD37" s="396"/>
      <c r="RME37" s="396"/>
      <c r="RMF37" s="396"/>
      <c r="RMG37" s="396"/>
      <c r="RMH37" s="396"/>
      <c r="RMI37" s="396"/>
      <c r="RMJ37" s="396"/>
      <c r="RMK37" s="396"/>
      <c r="RML37" s="396"/>
      <c r="RMM37" s="396"/>
      <c r="RMN37" s="396"/>
      <c r="RMO37" s="396"/>
      <c r="RMP37" s="396"/>
      <c r="RMQ37" s="396"/>
      <c r="RMR37" s="396"/>
      <c r="RMS37" s="396"/>
      <c r="RMT37" s="396"/>
      <c r="RMU37" s="396"/>
      <c r="RMV37" s="396"/>
      <c r="RMW37" s="396"/>
      <c r="RMX37" s="396"/>
      <c r="RMY37" s="396"/>
      <c r="RMZ37" s="396"/>
      <c r="RNA37" s="396"/>
      <c r="RNB37" s="396"/>
      <c r="RNC37" s="396"/>
      <c r="RND37" s="396"/>
      <c r="RNE37" s="396"/>
      <c r="RNF37" s="396"/>
      <c r="RNG37" s="396"/>
      <c r="RNH37" s="396"/>
      <c r="RNI37" s="396"/>
      <c r="RNJ37" s="396"/>
      <c r="RNK37" s="396"/>
      <c r="RNL37" s="396"/>
      <c r="RNM37" s="396"/>
      <c r="RNN37" s="396"/>
      <c r="RNO37" s="396"/>
      <c r="RNP37" s="396"/>
      <c r="RNQ37" s="396"/>
      <c r="RNR37" s="396"/>
      <c r="RNS37" s="396"/>
      <c r="RNT37" s="396"/>
      <c r="RNU37" s="396"/>
      <c r="RNV37" s="396"/>
      <c r="RNW37" s="396"/>
      <c r="RNX37" s="396"/>
      <c r="RNY37" s="396"/>
      <c r="RNZ37" s="396"/>
      <c r="ROA37" s="396"/>
      <c r="ROB37" s="396"/>
      <c r="ROC37" s="396"/>
      <c r="ROD37" s="396"/>
      <c r="ROE37" s="396"/>
      <c r="ROF37" s="396"/>
      <c r="ROG37" s="396"/>
      <c r="ROH37" s="396"/>
      <c r="ROI37" s="396"/>
      <c r="ROJ37" s="396"/>
      <c r="ROK37" s="396"/>
      <c r="ROL37" s="396"/>
      <c r="ROM37" s="396"/>
      <c r="RON37" s="396"/>
      <c r="ROO37" s="396"/>
      <c r="ROP37" s="396"/>
      <c r="ROQ37" s="396"/>
      <c r="ROR37" s="396"/>
      <c r="ROS37" s="396"/>
      <c r="ROT37" s="396"/>
      <c r="ROU37" s="396"/>
      <c r="ROV37" s="396"/>
      <c r="ROW37" s="396"/>
      <c r="ROX37" s="396"/>
      <c r="ROY37" s="396"/>
      <c r="ROZ37" s="396"/>
      <c r="RPA37" s="396"/>
      <c r="RPB37" s="396"/>
      <c r="RPC37" s="396"/>
      <c r="RPD37" s="396"/>
      <c r="RPE37" s="396"/>
      <c r="RPF37" s="396"/>
      <c r="RPG37" s="396"/>
      <c r="RPH37" s="396"/>
      <c r="RPI37" s="396"/>
      <c r="RPJ37" s="396"/>
      <c r="RPK37" s="396"/>
      <c r="RPL37" s="396"/>
      <c r="RPM37" s="396"/>
      <c r="RPN37" s="396"/>
      <c r="RPO37" s="396"/>
      <c r="RPP37" s="396"/>
      <c r="RPQ37" s="396"/>
      <c r="RPR37" s="396"/>
      <c r="RPS37" s="396"/>
      <c r="RPT37" s="396"/>
      <c r="RPU37" s="396"/>
      <c r="RPV37" s="396"/>
      <c r="RPW37" s="396"/>
      <c r="RPX37" s="396"/>
      <c r="RPY37" s="396"/>
      <c r="RPZ37" s="396"/>
      <c r="RQA37" s="396"/>
      <c r="RQB37" s="396"/>
      <c r="RQC37" s="396"/>
      <c r="RQD37" s="396"/>
      <c r="RQE37" s="396"/>
      <c r="RQF37" s="396"/>
      <c r="RQG37" s="396"/>
      <c r="RQH37" s="396"/>
      <c r="RQI37" s="396"/>
      <c r="RQJ37" s="396"/>
      <c r="RQK37" s="396"/>
      <c r="RQL37" s="396"/>
      <c r="RQM37" s="396"/>
      <c r="RQN37" s="396"/>
      <c r="RQO37" s="396"/>
      <c r="RQP37" s="396"/>
      <c r="RQQ37" s="396"/>
      <c r="RQR37" s="396"/>
      <c r="RQS37" s="396"/>
      <c r="RQT37" s="396"/>
      <c r="RQU37" s="396"/>
      <c r="RQV37" s="396"/>
      <c r="RQW37" s="396"/>
      <c r="RQX37" s="396"/>
      <c r="RQY37" s="396"/>
      <c r="RQZ37" s="396"/>
      <c r="RRA37" s="396"/>
      <c r="RRB37" s="396"/>
      <c r="RRC37" s="396"/>
      <c r="RRD37" s="396"/>
      <c r="RRE37" s="396"/>
      <c r="RRF37" s="396"/>
      <c r="RRG37" s="396"/>
      <c r="RRH37" s="396"/>
      <c r="RRI37" s="396"/>
      <c r="RRJ37" s="396"/>
      <c r="RRK37" s="396"/>
      <c r="RRL37" s="396"/>
      <c r="RRM37" s="396"/>
      <c r="RRN37" s="396"/>
      <c r="RRO37" s="396"/>
      <c r="RRP37" s="396"/>
      <c r="RRQ37" s="396"/>
      <c r="RRR37" s="396"/>
      <c r="RRS37" s="396"/>
      <c r="RRT37" s="396"/>
      <c r="RRU37" s="396"/>
      <c r="RRV37" s="396"/>
      <c r="RRW37" s="396"/>
      <c r="RRX37" s="396"/>
      <c r="RRY37" s="396"/>
      <c r="RRZ37" s="396"/>
      <c r="RSA37" s="396"/>
      <c r="RSB37" s="396"/>
      <c r="RSC37" s="396"/>
      <c r="RSD37" s="396"/>
      <c r="RSE37" s="396"/>
      <c r="RSF37" s="396"/>
      <c r="RSG37" s="396"/>
      <c r="RSH37" s="396"/>
      <c r="RSI37" s="396"/>
      <c r="RSJ37" s="396"/>
      <c r="RSK37" s="396"/>
      <c r="RSL37" s="396"/>
      <c r="RSM37" s="396"/>
      <c r="RSN37" s="396"/>
      <c r="RSO37" s="396"/>
      <c r="RSP37" s="396"/>
      <c r="RSQ37" s="396"/>
      <c r="RSR37" s="396"/>
      <c r="RSS37" s="396"/>
      <c r="RST37" s="396"/>
      <c r="RSU37" s="396"/>
      <c r="RSV37" s="396"/>
      <c r="RSW37" s="396"/>
      <c r="RSX37" s="396"/>
      <c r="RSY37" s="396"/>
      <c r="RSZ37" s="396"/>
      <c r="RTA37" s="396"/>
      <c r="RTB37" s="396"/>
      <c r="RTC37" s="396"/>
      <c r="RTD37" s="396"/>
      <c r="RTE37" s="396"/>
      <c r="RTF37" s="396"/>
      <c r="RTG37" s="396"/>
      <c r="RTH37" s="396"/>
      <c r="RTI37" s="396"/>
      <c r="RTJ37" s="396"/>
      <c r="RTK37" s="396"/>
      <c r="RTL37" s="396"/>
      <c r="RTM37" s="396"/>
      <c r="RTN37" s="396"/>
      <c r="RTO37" s="396"/>
      <c r="RTP37" s="396"/>
      <c r="RTQ37" s="396"/>
      <c r="RTR37" s="396"/>
      <c r="RTS37" s="396"/>
      <c r="RTT37" s="396"/>
      <c r="RTU37" s="396"/>
      <c r="RTV37" s="396"/>
      <c r="RTW37" s="396"/>
      <c r="RTX37" s="396"/>
      <c r="RTY37" s="396"/>
      <c r="RTZ37" s="396"/>
      <c r="RUA37" s="396"/>
      <c r="RUB37" s="396"/>
      <c r="RUC37" s="396"/>
      <c r="RUD37" s="396"/>
      <c r="RUE37" s="396"/>
      <c r="RUF37" s="396"/>
      <c r="RUG37" s="396"/>
      <c r="RUH37" s="396"/>
      <c r="RUI37" s="396"/>
      <c r="RUJ37" s="396"/>
      <c r="RUK37" s="396"/>
      <c r="RUL37" s="396"/>
      <c r="RUM37" s="396"/>
      <c r="RUN37" s="396"/>
      <c r="RUO37" s="396"/>
      <c r="RUP37" s="396"/>
      <c r="RUQ37" s="396"/>
      <c r="RUR37" s="396"/>
      <c r="RUS37" s="396"/>
      <c r="RUT37" s="396"/>
      <c r="RUU37" s="396"/>
      <c r="RUV37" s="396"/>
      <c r="RUW37" s="396"/>
      <c r="RUX37" s="396"/>
      <c r="RUY37" s="396"/>
      <c r="RUZ37" s="396"/>
      <c r="RVA37" s="396"/>
      <c r="RVB37" s="396"/>
      <c r="RVC37" s="396"/>
      <c r="RVD37" s="396"/>
      <c r="RVE37" s="396"/>
      <c r="RVF37" s="396"/>
      <c r="RVG37" s="396"/>
      <c r="RVH37" s="396"/>
      <c r="RVI37" s="396"/>
      <c r="RVJ37" s="396"/>
      <c r="RVK37" s="396"/>
      <c r="RVL37" s="396"/>
      <c r="RVM37" s="396"/>
      <c r="RVN37" s="396"/>
      <c r="RVO37" s="396"/>
      <c r="RVP37" s="396"/>
      <c r="RVQ37" s="396"/>
      <c r="RVR37" s="396"/>
      <c r="RVS37" s="396"/>
      <c r="RVT37" s="396"/>
      <c r="RVU37" s="396"/>
      <c r="RVV37" s="396"/>
      <c r="RVW37" s="396"/>
      <c r="RVX37" s="396"/>
      <c r="RVY37" s="396"/>
      <c r="RVZ37" s="396"/>
      <c r="RWA37" s="396"/>
      <c r="RWB37" s="396"/>
      <c r="RWC37" s="396"/>
      <c r="RWD37" s="396"/>
      <c r="RWE37" s="396"/>
      <c r="RWF37" s="396"/>
      <c r="RWG37" s="396"/>
      <c r="RWH37" s="396"/>
      <c r="RWI37" s="396"/>
      <c r="RWJ37" s="396"/>
      <c r="RWK37" s="396"/>
      <c r="RWL37" s="396"/>
      <c r="RWM37" s="396"/>
      <c r="RWN37" s="396"/>
      <c r="RWO37" s="396"/>
      <c r="RWP37" s="396"/>
      <c r="RWQ37" s="396"/>
      <c r="RWR37" s="396"/>
      <c r="RWS37" s="396"/>
      <c r="RWT37" s="396"/>
      <c r="RWU37" s="396"/>
      <c r="RWV37" s="396"/>
      <c r="RWW37" s="396"/>
      <c r="RWX37" s="396"/>
      <c r="RWY37" s="396"/>
      <c r="RWZ37" s="396"/>
      <c r="RXA37" s="396"/>
      <c r="RXB37" s="396"/>
      <c r="RXC37" s="396"/>
      <c r="RXD37" s="396"/>
      <c r="RXE37" s="396"/>
      <c r="RXF37" s="396"/>
      <c r="RXG37" s="396"/>
      <c r="RXH37" s="396"/>
      <c r="RXI37" s="396"/>
      <c r="RXJ37" s="396"/>
      <c r="RXK37" s="396"/>
      <c r="RXL37" s="396"/>
      <c r="RXM37" s="396"/>
      <c r="RXN37" s="396"/>
      <c r="RXO37" s="396"/>
      <c r="RXP37" s="396"/>
      <c r="RXQ37" s="396"/>
      <c r="RXR37" s="396"/>
      <c r="RXS37" s="396"/>
      <c r="RXT37" s="396"/>
      <c r="RXU37" s="396"/>
      <c r="RXV37" s="396"/>
      <c r="RXW37" s="396"/>
      <c r="RXX37" s="396"/>
      <c r="RXY37" s="396"/>
      <c r="RXZ37" s="396"/>
      <c r="RYA37" s="396"/>
      <c r="RYB37" s="396"/>
      <c r="RYC37" s="396"/>
      <c r="RYD37" s="396"/>
      <c r="RYE37" s="396"/>
      <c r="RYF37" s="396"/>
      <c r="RYG37" s="396"/>
      <c r="RYH37" s="396"/>
      <c r="RYI37" s="396"/>
      <c r="RYJ37" s="396"/>
      <c r="RYK37" s="396"/>
      <c r="RYL37" s="396"/>
      <c r="RYM37" s="396"/>
      <c r="RYN37" s="396"/>
      <c r="RYO37" s="396"/>
      <c r="RYP37" s="396"/>
      <c r="RYQ37" s="396"/>
      <c r="RYR37" s="396"/>
      <c r="RYS37" s="396"/>
      <c r="RYT37" s="396"/>
      <c r="RYU37" s="396"/>
      <c r="RYV37" s="396"/>
      <c r="RYW37" s="396"/>
      <c r="RYX37" s="396"/>
      <c r="RYY37" s="396"/>
      <c r="RYZ37" s="396"/>
      <c r="RZA37" s="396"/>
      <c r="RZB37" s="396"/>
      <c r="RZC37" s="396"/>
      <c r="RZD37" s="396"/>
      <c r="RZE37" s="396"/>
      <c r="RZF37" s="396"/>
      <c r="RZG37" s="396"/>
      <c r="RZH37" s="396"/>
      <c r="RZI37" s="396"/>
      <c r="RZJ37" s="396"/>
      <c r="RZK37" s="396"/>
      <c r="RZL37" s="396"/>
      <c r="RZM37" s="396"/>
      <c r="RZN37" s="396"/>
      <c r="RZO37" s="396"/>
      <c r="RZP37" s="396"/>
      <c r="RZQ37" s="396"/>
      <c r="RZR37" s="396"/>
      <c r="RZS37" s="396"/>
      <c r="RZT37" s="396"/>
      <c r="RZU37" s="396"/>
      <c r="RZV37" s="396"/>
      <c r="RZW37" s="396"/>
      <c r="RZX37" s="396"/>
      <c r="RZY37" s="396"/>
      <c r="RZZ37" s="396"/>
      <c r="SAA37" s="396"/>
      <c r="SAB37" s="396"/>
      <c r="SAC37" s="396"/>
      <c r="SAD37" s="396"/>
      <c r="SAE37" s="396"/>
      <c r="SAF37" s="396"/>
      <c r="SAG37" s="396"/>
      <c r="SAH37" s="396"/>
      <c r="SAI37" s="396"/>
      <c r="SAJ37" s="396"/>
      <c r="SAK37" s="396"/>
      <c r="SAL37" s="396"/>
      <c r="SAM37" s="396"/>
      <c r="SAN37" s="396"/>
      <c r="SAO37" s="396"/>
      <c r="SAP37" s="396"/>
      <c r="SAQ37" s="396"/>
      <c r="SAR37" s="396"/>
      <c r="SAS37" s="396"/>
      <c r="SAT37" s="396"/>
      <c r="SAU37" s="396"/>
      <c r="SAV37" s="396"/>
      <c r="SAW37" s="396"/>
      <c r="SAX37" s="396"/>
      <c r="SAY37" s="396"/>
      <c r="SAZ37" s="396"/>
      <c r="SBA37" s="396"/>
      <c r="SBB37" s="396"/>
      <c r="SBC37" s="396"/>
      <c r="SBD37" s="396"/>
      <c r="SBE37" s="396"/>
      <c r="SBF37" s="396"/>
      <c r="SBG37" s="396"/>
      <c r="SBH37" s="396"/>
      <c r="SBI37" s="396"/>
      <c r="SBJ37" s="396"/>
      <c r="SBK37" s="396"/>
      <c r="SBL37" s="396"/>
      <c r="SBM37" s="396"/>
      <c r="SBN37" s="396"/>
      <c r="SBO37" s="396"/>
      <c r="SBP37" s="396"/>
      <c r="SBQ37" s="396"/>
      <c r="SBR37" s="396"/>
      <c r="SBS37" s="396"/>
      <c r="SBT37" s="396"/>
      <c r="SBU37" s="396"/>
      <c r="SBV37" s="396"/>
      <c r="SBW37" s="396"/>
      <c r="SBX37" s="396"/>
      <c r="SBY37" s="396"/>
      <c r="SBZ37" s="396"/>
      <c r="SCA37" s="396"/>
      <c r="SCB37" s="396"/>
      <c r="SCC37" s="396"/>
      <c r="SCD37" s="396"/>
      <c r="SCE37" s="396"/>
      <c r="SCF37" s="396"/>
      <c r="SCG37" s="396"/>
      <c r="SCH37" s="396"/>
      <c r="SCI37" s="396"/>
      <c r="SCJ37" s="396"/>
      <c r="SCK37" s="396"/>
      <c r="SCL37" s="396"/>
      <c r="SCM37" s="396"/>
      <c r="SCN37" s="396"/>
      <c r="SCO37" s="396"/>
      <c r="SCP37" s="396"/>
      <c r="SCQ37" s="396"/>
      <c r="SCR37" s="396"/>
      <c r="SCS37" s="396"/>
      <c r="SCT37" s="396"/>
      <c r="SCU37" s="396"/>
      <c r="SCV37" s="396"/>
      <c r="SCW37" s="396"/>
      <c r="SCX37" s="396"/>
      <c r="SCY37" s="396"/>
      <c r="SCZ37" s="396"/>
      <c r="SDA37" s="396"/>
      <c r="SDB37" s="396"/>
      <c r="SDC37" s="396"/>
      <c r="SDD37" s="396"/>
      <c r="SDE37" s="396"/>
      <c r="SDF37" s="396"/>
      <c r="SDG37" s="396"/>
      <c r="SDH37" s="396"/>
      <c r="SDI37" s="396"/>
      <c r="SDJ37" s="396"/>
      <c r="SDK37" s="396"/>
      <c r="SDL37" s="396"/>
      <c r="SDM37" s="396"/>
      <c r="SDN37" s="396"/>
      <c r="SDO37" s="396"/>
      <c r="SDP37" s="396"/>
      <c r="SDQ37" s="396"/>
      <c r="SDR37" s="396"/>
      <c r="SDS37" s="396"/>
      <c r="SDT37" s="396"/>
      <c r="SDU37" s="396"/>
      <c r="SDV37" s="396"/>
      <c r="SDW37" s="396"/>
      <c r="SDX37" s="396"/>
      <c r="SDY37" s="396"/>
      <c r="SDZ37" s="396"/>
      <c r="SEA37" s="396"/>
      <c r="SEB37" s="396"/>
      <c r="SEC37" s="396"/>
      <c r="SED37" s="396"/>
      <c r="SEE37" s="396"/>
      <c r="SEF37" s="396"/>
      <c r="SEG37" s="396"/>
      <c r="SEH37" s="396"/>
      <c r="SEI37" s="396"/>
      <c r="SEJ37" s="396"/>
      <c r="SEK37" s="396"/>
      <c r="SEL37" s="396"/>
      <c r="SEM37" s="396"/>
      <c r="SEN37" s="396"/>
      <c r="SEO37" s="396"/>
      <c r="SEP37" s="396"/>
      <c r="SEQ37" s="396"/>
      <c r="SER37" s="396"/>
      <c r="SES37" s="396"/>
      <c r="SET37" s="396"/>
      <c r="SEU37" s="396"/>
      <c r="SEV37" s="396"/>
      <c r="SEW37" s="396"/>
      <c r="SEX37" s="396"/>
      <c r="SEY37" s="396"/>
      <c r="SEZ37" s="396"/>
      <c r="SFA37" s="396"/>
      <c r="SFB37" s="396"/>
      <c r="SFC37" s="396"/>
      <c r="SFD37" s="396"/>
      <c r="SFE37" s="396"/>
      <c r="SFF37" s="396"/>
      <c r="SFG37" s="396"/>
      <c r="SFH37" s="396"/>
      <c r="SFI37" s="396"/>
      <c r="SFJ37" s="396"/>
      <c r="SFK37" s="396"/>
      <c r="SFL37" s="396"/>
      <c r="SFM37" s="396"/>
      <c r="SFN37" s="396"/>
      <c r="SFO37" s="396"/>
      <c r="SFP37" s="396"/>
      <c r="SFQ37" s="396"/>
      <c r="SFR37" s="396"/>
      <c r="SFS37" s="396"/>
      <c r="SFT37" s="396"/>
      <c r="SFU37" s="396"/>
      <c r="SFV37" s="396"/>
      <c r="SFW37" s="396"/>
      <c r="SFX37" s="396"/>
      <c r="SFY37" s="396"/>
      <c r="SFZ37" s="396"/>
      <c r="SGA37" s="396"/>
      <c r="SGB37" s="396"/>
      <c r="SGC37" s="396"/>
      <c r="SGD37" s="396"/>
      <c r="SGE37" s="396"/>
      <c r="SGF37" s="396"/>
      <c r="SGG37" s="396"/>
      <c r="SGH37" s="396"/>
      <c r="SGI37" s="396"/>
      <c r="SGJ37" s="396"/>
      <c r="SGK37" s="396"/>
      <c r="SGL37" s="396"/>
      <c r="SGM37" s="396"/>
      <c r="SGN37" s="396"/>
      <c r="SGO37" s="396"/>
      <c r="SGP37" s="396"/>
      <c r="SGQ37" s="396"/>
      <c r="SGR37" s="396"/>
      <c r="SGS37" s="396"/>
      <c r="SGT37" s="396"/>
      <c r="SGU37" s="396"/>
      <c r="SGV37" s="396"/>
      <c r="SGW37" s="396"/>
      <c r="SGX37" s="396"/>
      <c r="SGY37" s="396"/>
      <c r="SGZ37" s="396"/>
      <c r="SHA37" s="396"/>
      <c r="SHB37" s="396"/>
      <c r="SHC37" s="396"/>
      <c r="SHD37" s="396"/>
      <c r="SHE37" s="396"/>
      <c r="SHF37" s="396"/>
      <c r="SHG37" s="396"/>
      <c r="SHH37" s="396"/>
      <c r="SHI37" s="396"/>
      <c r="SHJ37" s="396"/>
      <c r="SHK37" s="396"/>
      <c r="SHL37" s="396"/>
      <c r="SHM37" s="396"/>
      <c r="SHN37" s="396"/>
      <c r="SHO37" s="396"/>
      <c r="SHP37" s="396"/>
      <c r="SHQ37" s="396"/>
      <c r="SHR37" s="396"/>
      <c r="SHS37" s="396"/>
      <c r="SHT37" s="396"/>
      <c r="SHU37" s="396"/>
      <c r="SHV37" s="396"/>
      <c r="SHW37" s="396"/>
      <c r="SHX37" s="396"/>
      <c r="SHY37" s="396"/>
      <c r="SHZ37" s="396"/>
      <c r="SIA37" s="396"/>
      <c r="SIB37" s="396"/>
      <c r="SIC37" s="396"/>
      <c r="SID37" s="396"/>
      <c r="SIE37" s="396"/>
      <c r="SIF37" s="396"/>
      <c r="SIG37" s="396"/>
      <c r="SIH37" s="396"/>
      <c r="SII37" s="396"/>
      <c r="SIJ37" s="396"/>
      <c r="SIK37" s="396"/>
      <c r="SIL37" s="396"/>
      <c r="SIM37" s="396"/>
      <c r="SIN37" s="396"/>
      <c r="SIO37" s="396"/>
      <c r="SIP37" s="396"/>
      <c r="SIQ37" s="396"/>
      <c r="SIR37" s="396"/>
      <c r="SIS37" s="396"/>
      <c r="SIT37" s="396"/>
      <c r="SIU37" s="396"/>
      <c r="SIV37" s="396"/>
      <c r="SIW37" s="396"/>
      <c r="SIX37" s="396"/>
      <c r="SIY37" s="396"/>
      <c r="SIZ37" s="396"/>
      <c r="SJA37" s="396"/>
      <c r="SJB37" s="396"/>
      <c r="SJC37" s="396"/>
      <c r="SJD37" s="396"/>
      <c r="SJE37" s="396"/>
      <c r="SJF37" s="396"/>
      <c r="SJG37" s="396"/>
      <c r="SJH37" s="396"/>
      <c r="SJI37" s="396"/>
      <c r="SJJ37" s="396"/>
      <c r="SJK37" s="396"/>
      <c r="SJL37" s="396"/>
      <c r="SJM37" s="396"/>
      <c r="SJN37" s="396"/>
      <c r="SJO37" s="396"/>
      <c r="SJP37" s="396"/>
      <c r="SJQ37" s="396"/>
      <c r="SJR37" s="396"/>
      <c r="SJS37" s="396"/>
      <c r="SJT37" s="396"/>
      <c r="SJU37" s="396"/>
      <c r="SJV37" s="396"/>
      <c r="SJW37" s="396"/>
      <c r="SJX37" s="396"/>
      <c r="SJY37" s="396"/>
      <c r="SJZ37" s="396"/>
      <c r="SKA37" s="396"/>
      <c r="SKB37" s="396"/>
      <c r="SKC37" s="396"/>
      <c r="SKD37" s="396"/>
      <c r="SKE37" s="396"/>
      <c r="SKF37" s="396"/>
      <c r="SKG37" s="396"/>
      <c r="SKH37" s="396"/>
      <c r="SKI37" s="396"/>
      <c r="SKJ37" s="396"/>
      <c r="SKK37" s="396"/>
      <c r="SKL37" s="396"/>
      <c r="SKM37" s="396"/>
      <c r="SKN37" s="396"/>
      <c r="SKO37" s="396"/>
      <c r="SKP37" s="396"/>
      <c r="SKQ37" s="396"/>
      <c r="SKR37" s="396"/>
      <c r="SKS37" s="396"/>
      <c r="SKT37" s="396"/>
      <c r="SKU37" s="396"/>
      <c r="SKV37" s="396"/>
      <c r="SKW37" s="396"/>
      <c r="SKX37" s="396"/>
      <c r="SKY37" s="396"/>
      <c r="SKZ37" s="396"/>
      <c r="SLA37" s="396"/>
      <c r="SLB37" s="396"/>
      <c r="SLC37" s="396"/>
      <c r="SLD37" s="396"/>
      <c r="SLE37" s="396"/>
      <c r="SLF37" s="396"/>
      <c r="SLG37" s="396"/>
      <c r="SLH37" s="396"/>
      <c r="SLI37" s="396"/>
      <c r="SLJ37" s="396"/>
      <c r="SLK37" s="396"/>
      <c r="SLL37" s="396"/>
      <c r="SLM37" s="396"/>
      <c r="SLN37" s="396"/>
      <c r="SLO37" s="396"/>
      <c r="SLP37" s="396"/>
      <c r="SLQ37" s="396"/>
      <c r="SLR37" s="396"/>
      <c r="SLS37" s="396"/>
      <c r="SLT37" s="396"/>
      <c r="SLU37" s="396"/>
      <c r="SLV37" s="396"/>
      <c r="SLW37" s="396"/>
      <c r="SLX37" s="396"/>
      <c r="SLY37" s="396"/>
      <c r="SLZ37" s="396"/>
      <c r="SMA37" s="396"/>
      <c r="SMB37" s="396"/>
      <c r="SMC37" s="396"/>
      <c r="SMD37" s="396"/>
      <c r="SME37" s="396"/>
      <c r="SMF37" s="396"/>
      <c r="SMG37" s="396"/>
      <c r="SMH37" s="396"/>
      <c r="SMI37" s="396"/>
      <c r="SMJ37" s="396"/>
      <c r="SMK37" s="396"/>
      <c r="SML37" s="396"/>
      <c r="SMM37" s="396"/>
      <c r="SMN37" s="396"/>
      <c r="SMO37" s="396"/>
      <c r="SMP37" s="396"/>
      <c r="SMQ37" s="396"/>
      <c r="SMR37" s="396"/>
      <c r="SMS37" s="396"/>
      <c r="SMT37" s="396"/>
      <c r="SMU37" s="396"/>
      <c r="SMV37" s="396"/>
      <c r="SMW37" s="396"/>
      <c r="SMX37" s="396"/>
      <c r="SMY37" s="396"/>
      <c r="SMZ37" s="396"/>
      <c r="SNA37" s="396"/>
      <c r="SNB37" s="396"/>
      <c r="SNC37" s="396"/>
      <c r="SND37" s="396"/>
      <c r="SNE37" s="396"/>
      <c r="SNF37" s="396"/>
      <c r="SNG37" s="396"/>
      <c r="SNH37" s="396"/>
      <c r="SNI37" s="396"/>
      <c r="SNJ37" s="396"/>
      <c r="SNK37" s="396"/>
      <c r="SNL37" s="396"/>
      <c r="SNM37" s="396"/>
      <c r="SNN37" s="396"/>
      <c r="SNO37" s="396"/>
      <c r="SNP37" s="396"/>
      <c r="SNQ37" s="396"/>
      <c r="SNR37" s="396"/>
      <c r="SNS37" s="396"/>
      <c r="SNT37" s="396"/>
      <c r="SNU37" s="396"/>
      <c r="SNV37" s="396"/>
      <c r="SNW37" s="396"/>
      <c r="SNX37" s="396"/>
      <c r="SNY37" s="396"/>
      <c r="SNZ37" s="396"/>
      <c r="SOA37" s="396"/>
      <c r="SOB37" s="396"/>
      <c r="SOC37" s="396"/>
      <c r="SOD37" s="396"/>
      <c r="SOE37" s="396"/>
      <c r="SOF37" s="396"/>
      <c r="SOG37" s="396"/>
      <c r="SOH37" s="396"/>
      <c r="SOI37" s="396"/>
      <c r="SOJ37" s="396"/>
      <c r="SOK37" s="396"/>
      <c r="SOL37" s="396"/>
      <c r="SOM37" s="396"/>
      <c r="SON37" s="396"/>
      <c r="SOO37" s="396"/>
      <c r="SOP37" s="396"/>
      <c r="SOQ37" s="396"/>
      <c r="SOR37" s="396"/>
      <c r="SOS37" s="396"/>
      <c r="SOT37" s="396"/>
      <c r="SOU37" s="396"/>
      <c r="SOV37" s="396"/>
      <c r="SOW37" s="396"/>
      <c r="SOX37" s="396"/>
      <c r="SOY37" s="396"/>
      <c r="SOZ37" s="396"/>
      <c r="SPA37" s="396"/>
      <c r="SPB37" s="396"/>
      <c r="SPC37" s="396"/>
      <c r="SPD37" s="396"/>
      <c r="SPE37" s="396"/>
      <c r="SPF37" s="396"/>
      <c r="SPG37" s="396"/>
      <c r="SPH37" s="396"/>
      <c r="SPI37" s="396"/>
      <c r="SPJ37" s="396"/>
      <c r="SPK37" s="396"/>
      <c r="SPL37" s="396"/>
      <c r="SPM37" s="396"/>
      <c r="SPN37" s="396"/>
      <c r="SPO37" s="396"/>
      <c r="SPP37" s="396"/>
      <c r="SPQ37" s="396"/>
      <c r="SPR37" s="396"/>
      <c r="SPS37" s="396"/>
      <c r="SPT37" s="396"/>
      <c r="SPU37" s="396"/>
      <c r="SPV37" s="396"/>
      <c r="SPW37" s="396"/>
      <c r="SPX37" s="396"/>
      <c r="SPY37" s="396"/>
      <c r="SPZ37" s="396"/>
      <c r="SQA37" s="396"/>
      <c r="SQB37" s="396"/>
      <c r="SQC37" s="396"/>
      <c r="SQD37" s="396"/>
      <c r="SQE37" s="396"/>
      <c r="SQF37" s="396"/>
      <c r="SQG37" s="396"/>
      <c r="SQH37" s="396"/>
      <c r="SQI37" s="396"/>
      <c r="SQJ37" s="396"/>
      <c r="SQK37" s="396"/>
      <c r="SQL37" s="396"/>
      <c r="SQM37" s="396"/>
      <c r="SQN37" s="396"/>
      <c r="SQO37" s="396"/>
      <c r="SQP37" s="396"/>
      <c r="SQQ37" s="396"/>
      <c r="SQR37" s="396"/>
      <c r="SQS37" s="396"/>
      <c r="SQT37" s="396"/>
      <c r="SQU37" s="396"/>
      <c r="SQV37" s="396"/>
      <c r="SQW37" s="396"/>
      <c r="SQX37" s="396"/>
      <c r="SQY37" s="396"/>
      <c r="SQZ37" s="396"/>
      <c r="SRA37" s="396"/>
      <c r="SRB37" s="396"/>
      <c r="SRC37" s="396"/>
      <c r="SRD37" s="396"/>
      <c r="SRE37" s="396"/>
      <c r="SRF37" s="396"/>
      <c r="SRG37" s="396"/>
      <c r="SRH37" s="396"/>
      <c r="SRI37" s="396"/>
      <c r="SRJ37" s="396"/>
      <c r="SRK37" s="396"/>
      <c r="SRL37" s="396"/>
      <c r="SRM37" s="396"/>
      <c r="SRN37" s="396"/>
      <c r="SRO37" s="396"/>
      <c r="SRP37" s="396"/>
      <c r="SRQ37" s="396"/>
      <c r="SRR37" s="396"/>
      <c r="SRS37" s="396"/>
      <c r="SRT37" s="396"/>
      <c r="SRU37" s="396"/>
      <c r="SRV37" s="396"/>
      <c r="SRW37" s="396"/>
      <c r="SRX37" s="396"/>
      <c r="SRY37" s="396"/>
      <c r="SRZ37" s="396"/>
      <c r="SSA37" s="396"/>
      <c r="SSB37" s="396"/>
      <c r="SSC37" s="396"/>
      <c r="SSD37" s="396"/>
      <c r="SSE37" s="396"/>
      <c r="SSF37" s="396"/>
      <c r="SSG37" s="396"/>
      <c r="SSH37" s="396"/>
      <c r="SSI37" s="396"/>
      <c r="SSJ37" s="396"/>
      <c r="SSK37" s="396"/>
      <c r="SSL37" s="396"/>
      <c r="SSM37" s="396"/>
      <c r="SSN37" s="396"/>
      <c r="SSO37" s="396"/>
      <c r="SSP37" s="396"/>
      <c r="SSQ37" s="396"/>
      <c r="SSR37" s="396"/>
      <c r="SSS37" s="396"/>
      <c r="SST37" s="396"/>
      <c r="SSU37" s="396"/>
      <c r="SSV37" s="396"/>
      <c r="SSW37" s="396"/>
      <c r="SSX37" s="396"/>
      <c r="SSY37" s="396"/>
      <c r="SSZ37" s="396"/>
      <c r="STA37" s="396"/>
      <c r="STB37" s="396"/>
      <c r="STC37" s="396"/>
      <c r="STD37" s="396"/>
      <c r="STE37" s="396"/>
      <c r="STF37" s="396"/>
      <c r="STG37" s="396"/>
      <c r="STH37" s="396"/>
      <c r="STI37" s="396"/>
      <c r="STJ37" s="396"/>
      <c r="STK37" s="396"/>
      <c r="STL37" s="396"/>
      <c r="STM37" s="396"/>
      <c r="STN37" s="396"/>
      <c r="STO37" s="396"/>
      <c r="STP37" s="396"/>
      <c r="STQ37" s="396"/>
      <c r="STR37" s="396"/>
      <c r="STS37" s="396"/>
      <c r="STT37" s="396"/>
      <c r="STU37" s="396"/>
      <c r="STV37" s="396"/>
      <c r="STW37" s="396"/>
      <c r="STX37" s="396"/>
      <c r="STY37" s="396"/>
      <c r="STZ37" s="396"/>
      <c r="SUA37" s="396"/>
      <c r="SUB37" s="396"/>
      <c r="SUC37" s="396"/>
      <c r="SUD37" s="396"/>
      <c r="SUE37" s="396"/>
      <c r="SUF37" s="396"/>
      <c r="SUG37" s="396"/>
      <c r="SUH37" s="396"/>
      <c r="SUI37" s="396"/>
      <c r="SUJ37" s="396"/>
      <c r="SUK37" s="396"/>
      <c r="SUL37" s="396"/>
      <c r="SUM37" s="396"/>
      <c r="SUN37" s="396"/>
      <c r="SUO37" s="396"/>
      <c r="SUP37" s="396"/>
      <c r="SUQ37" s="396"/>
      <c r="SUR37" s="396"/>
      <c r="SUS37" s="396"/>
      <c r="SUT37" s="396"/>
      <c r="SUU37" s="396"/>
      <c r="SUV37" s="396"/>
      <c r="SUW37" s="396"/>
      <c r="SUX37" s="396"/>
      <c r="SUY37" s="396"/>
      <c r="SUZ37" s="396"/>
      <c r="SVA37" s="396"/>
      <c r="SVB37" s="396"/>
      <c r="SVC37" s="396"/>
      <c r="SVD37" s="396"/>
      <c r="SVE37" s="396"/>
      <c r="SVF37" s="396"/>
      <c r="SVG37" s="396"/>
      <c r="SVH37" s="396"/>
      <c r="SVI37" s="396"/>
      <c r="SVJ37" s="396"/>
      <c r="SVK37" s="396"/>
      <c r="SVL37" s="396"/>
      <c r="SVM37" s="396"/>
      <c r="SVN37" s="396"/>
      <c r="SVO37" s="396"/>
      <c r="SVP37" s="396"/>
      <c r="SVQ37" s="396"/>
      <c r="SVR37" s="396"/>
      <c r="SVS37" s="396"/>
      <c r="SVT37" s="396"/>
      <c r="SVU37" s="396"/>
      <c r="SVV37" s="396"/>
      <c r="SVW37" s="396"/>
      <c r="SVX37" s="396"/>
      <c r="SVY37" s="396"/>
      <c r="SVZ37" s="396"/>
      <c r="SWA37" s="396"/>
      <c r="SWB37" s="396"/>
      <c r="SWC37" s="396"/>
      <c r="SWD37" s="396"/>
      <c r="SWE37" s="396"/>
      <c r="SWF37" s="396"/>
      <c r="SWG37" s="396"/>
      <c r="SWH37" s="396"/>
      <c r="SWI37" s="396"/>
      <c r="SWJ37" s="396"/>
      <c r="SWK37" s="396"/>
      <c r="SWL37" s="396"/>
      <c r="SWM37" s="396"/>
      <c r="SWN37" s="396"/>
      <c r="SWO37" s="396"/>
      <c r="SWP37" s="396"/>
      <c r="SWQ37" s="396"/>
      <c r="SWR37" s="396"/>
      <c r="SWS37" s="396"/>
      <c r="SWT37" s="396"/>
      <c r="SWU37" s="396"/>
      <c r="SWV37" s="396"/>
      <c r="SWW37" s="396"/>
      <c r="SWX37" s="396"/>
      <c r="SWY37" s="396"/>
      <c r="SWZ37" s="396"/>
      <c r="SXA37" s="396"/>
      <c r="SXB37" s="396"/>
      <c r="SXC37" s="396"/>
      <c r="SXD37" s="396"/>
      <c r="SXE37" s="396"/>
      <c r="SXF37" s="396"/>
      <c r="SXG37" s="396"/>
      <c r="SXH37" s="396"/>
      <c r="SXI37" s="396"/>
      <c r="SXJ37" s="396"/>
      <c r="SXK37" s="396"/>
      <c r="SXL37" s="396"/>
      <c r="SXM37" s="396"/>
      <c r="SXN37" s="396"/>
      <c r="SXO37" s="396"/>
      <c r="SXP37" s="396"/>
      <c r="SXQ37" s="396"/>
      <c r="SXR37" s="396"/>
      <c r="SXS37" s="396"/>
      <c r="SXT37" s="396"/>
      <c r="SXU37" s="396"/>
      <c r="SXV37" s="396"/>
      <c r="SXW37" s="396"/>
      <c r="SXX37" s="396"/>
      <c r="SXY37" s="396"/>
      <c r="SXZ37" s="396"/>
      <c r="SYA37" s="396"/>
      <c r="SYB37" s="396"/>
      <c r="SYC37" s="396"/>
      <c r="SYD37" s="396"/>
      <c r="SYE37" s="396"/>
      <c r="SYF37" s="396"/>
      <c r="SYG37" s="396"/>
      <c r="SYH37" s="396"/>
      <c r="SYI37" s="396"/>
      <c r="SYJ37" s="396"/>
      <c r="SYK37" s="396"/>
      <c r="SYL37" s="396"/>
      <c r="SYM37" s="396"/>
      <c r="SYN37" s="396"/>
      <c r="SYO37" s="396"/>
      <c r="SYP37" s="396"/>
      <c r="SYQ37" s="396"/>
      <c r="SYR37" s="396"/>
      <c r="SYS37" s="396"/>
      <c r="SYT37" s="396"/>
      <c r="SYU37" s="396"/>
      <c r="SYV37" s="396"/>
      <c r="SYW37" s="396"/>
      <c r="SYX37" s="396"/>
      <c r="SYY37" s="396"/>
      <c r="SYZ37" s="396"/>
      <c r="SZA37" s="396"/>
      <c r="SZB37" s="396"/>
      <c r="SZC37" s="396"/>
      <c r="SZD37" s="396"/>
      <c r="SZE37" s="396"/>
      <c r="SZF37" s="396"/>
      <c r="SZG37" s="396"/>
      <c r="SZH37" s="396"/>
      <c r="SZI37" s="396"/>
      <c r="SZJ37" s="396"/>
      <c r="SZK37" s="396"/>
      <c r="SZL37" s="396"/>
      <c r="SZM37" s="396"/>
      <c r="SZN37" s="396"/>
      <c r="SZO37" s="396"/>
      <c r="SZP37" s="396"/>
      <c r="SZQ37" s="396"/>
      <c r="SZR37" s="396"/>
      <c r="SZS37" s="396"/>
      <c r="SZT37" s="396"/>
      <c r="SZU37" s="396"/>
      <c r="SZV37" s="396"/>
      <c r="SZW37" s="396"/>
      <c r="SZX37" s="396"/>
      <c r="SZY37" s="396"/>
      <c r="SZZ37" s="396"/>
      <c r="TAA37" s="396"/>
      <c r="TAB37" s="396"/>
      <c r="TAC37" s="396"/>
      <c r="TAD37" s="396"/>
      <c r="TAE37" s="396"/>
      <c r="TAF37" s="396"/>
      <c r="TAG37" s="396"/>
      <c r="TAH37" s="396"/>
      <c r="TAI37" s="396"/>
      <c r="TAJ37" s="396"/>
      <c r="TAK37" s="396"/>
      <c r="TAL37" s="396"/>
      <c r="TAM37" s="396"/>
      <c r="TAN37" s="396"/>
      <c r="TAO37" s="396"/>
      <c r="TAP37" s="396"/>
      <c r="TAQ37" s="396"/>
      <c r="TAR37" s="396"/>
      <c r="TAS37" s="396"/>
      <c r="TAT37" s="396"/>
      <c r="TAU37" s="396"/>
      <c r="TAV37" s="396"/>
      <c r="TAW37" s="396"/>
      <c r="TAX37" s="396"/>
      <c r="TAY37" s="396"/>
      <c r="TAZ37" s="396"/>
      <c r="TBA37" s="396"/>
      <c r="TBB37" s="396"/>
      <c r="TBC37" s="396"/>
      <c r="TBD37" s="396"/>
      <c r="TBE37" s="396"/>
      <c r="TBF37" s="396"/>
      <c r="TBG37" s="396"/>
      <c r="TBH37" s="396"/>
      <c r="TBI37" s="396"/>
      <c r="TBJ37" s="396"/>
      <c r="TBK37" s="396"/>
      <c r="TBL37" s="396"/>
      <c r="TBM37" s="396"/>
      <c r="TBN37" s="396"/>
      <c r="TBO37" s="396"/>
      <c r="TBP37" s="396"/>
      <c r="TBQ37" s="396"/>
      <c r="TBR37" s="396"/>
      <c r="TBS37" s="396"/>
      <c r="TBT37" s="396"/>
      <c r="TBU37" s="396"/>
      <c r="TBV37" s="396"/>
      <c r="TBW37" s="396"/>
      <c r="TBX37" s="396"/>
      <c r="TBY37" s="396"/>
      <c r="TBZ37" s="396"/>
      <c r="TCA37" s="396"/>
      <c r="TCB37" s="396"/>
      <c r="TCC37" s="396"/>
      <c r="TCD37" s="396"/>
      <c r="TCE37" s="396"/>
      <c r="TCF37" s="396"/>
      <c r="TCG37" s="396"/>
      <c r="TCH37" s="396"/>
      <c r="TCI37" s="396"/>
      <c r="TCJ37" s="396"/>
      <c r="TCK37" s="396"/>
      <c r="TCL37" s="396"/>
      <c r="TCM37" s="396"/>
      <c r="TCN37" s="396"/>
      <c r="TCO37" s="396"/>
      <c r="TCP37" s="396"/>
      <c r="TCQ37" s="396"/>
      <c r="TCR37" s="396"/>
      <c r="TCS37" s="396"/>
      <c r="TCT37" s="396"/>
      <c r="TCU37" s="396"/>
      <c r="TCV37" s="396"/>
      <c r="TCW37" s="396"/>
      <c r="TCX37" s="396"/>
      <c r="TCY37" s="396"/>
      <c r="TCZ37" s="396"/>
      <c r="TDA37" s="396"/>
      <c r="TDB37" s="396"/>
      <c r="TDC37" s="396"/>
      <c r="TDD37" s="396"/>
      <c r="TDE37" s="396"/>
      <c r="TDF37" s="396"/>
      <c r="TDG37" s="396"/>
      <c r="TDH37" s="396"/>
      <c r="TDI37" s="396"/>
      <c r="TDJ37" s="396"/>
      <c r="TDK37" s="396"/>
      <c r="TDL37" s="396"/>
      <c r="TDM37" s="396"/>
      <c r="TDN37" s="396"/>
      <c r="TDO37" s="396"/>
      <c r="TDP37" s="396"/>
      <c r="TDQ37" s="396"/>
      <c r="TDR37" s="396"/>
      <c r="TDS37" s="396"/>
      <c r="TDT37" s="396"/>
      <c r="TDU37" s="396"/>
      <c r="TDV37" s="396"/>
      <c r="TDW37" s="396"/>
      <c r="TDX37" s="396"/>
      <c r="TDY37" s="396"/>
      <c r="TDZ37" s="396"/>
      <c r="TEA37" s="396"/>
      <c r="TEB37" s="396"/>
      <c r="TEC37" s="396"/>
      <c r="TED37" s="396"/>
      <c r="TEE37" s="396"/>
      <c r="TEF37" s="396"/>
      <c r="TEG37" s="396"/>
      <c r="TEH37" s="396"/>
      <c r="TEI37" s="396"/>
      <c r="TEJ37" s="396"/>
      <c r="TEK37" s="396"/>
      <c r="TEL37" s="396"/>
      <c r="TEM37" s="396"/>
      <c r="TEN37" s="396"/>
      <c r="TEO37" s="396"/>
      <c r="TEP37" s="396"/>
      <c r="TEQ37" s="396"/>
      <c r="TER37" s="396"/>
      <c r="TES37" s="396"/>
      <c r="TET37" s="396"/>
      <c r="TEU37" s="396"/>
      <c r="TEV37" s="396"/>
      <c r="TEW37" s="396"/>
      <c r="TEX37" s="396"/>
      <c r="TEY37" s="396"/>
      <c r="TEZ37" s="396"/>
      <c r="TFA37" s="396"/>
      <c r="TFB37" s="396"/>
      <c r="TFC37" s="396"/>
      <c r="TFD37" s="396"/>
      <c r="TFE37" s="396"/>
      <c r="TFF37" s="396"/>
      <c r="TFG37" s="396"/>
      <c r="TFH37" s="396"/>
      <c r="TFI37" s="396"/>
      <c r="TFJ37" s="396"/>
      <c r="TFK37" s="396"/>
      <c r="TFL37" s="396"/>
      <c r="TFM37" s="396"/>
      <c r="TFN37" s="396"/>
      <c r="TFO37" s="396"/>
      <c r="TFP37" s="396"/>
      <c r="TFQ37" s="396"/>
      <c r="TFR37" s="396"/>
      <c r="TFS37" s="396"/>
      <c r="TFT37" s="396"/>
      <c r="TFU37" s="396"/>
      <c r="TFV37" s="396"/>
      <c r="TFW37" s="396"/>
      <c r="TFX37" s="396"/>
      <c r="TFY37" s="396"/>
      <c r="TFZ37" s="396"/>
      <c r="TGA37" s="396"/>
      <c r="TGB37" s="396"/>
      <c r="TGC37" s="396"/>
      <c r="TGD37" s="396"/>
      <c r="TGE37" s="396"/>
      <c r="TGF37" s="396"/>
      <c r="TGG37" s="396"/>
      <c r="TGH37" s="396"/>
      <c r="TGI37" s="396"/>
      <c r="TGJ37" s="396"/>
      <c r="TGK37" s="396"/>
      <c r="TGL37" s="396"/>
      <c r="TGM37" s="396"/>
      <c r="TGN37" s="396"/>
      <c r="TGO37" s="396"/>
      <c r="TGP37" s="396"/>
      <c r="TGQ37" s="396"/>
      <c r="TGR37" s="396"/>
      <c r="TGS37" s="396"/>
      <c r="TGT37" s="396"/>
      <c r="TGU37" s="396"/>
      <c r="TGV37" s="396"/>
      <c r="TGW37" s="396"/>
      <c r="TGX37" s="396"/>
      <c r="TGY37" s="396"/>
      <c r="TGZ37" s="396"/>
      <c r="THA37" s="396"/>
      <c r="THB37" s="396"/>
      <c r="THC37" s="396"/>
      <c r="THD37" s="396"/>
      <c r="THE37" s="396"/>
      <c r="THF37" s="396"/>
      <c r="THG37" s="396"/>
      <c r="THH37" s="396"/>
      <c r="THI37" s="396"/>
      <c r="THJ37" s="396"/>
      <c r="THK37" s="396"/>
      <c r="THL37" s="396"/>
      <c r="THM37" s="396"/>
      <c r="THN37" s="396"/>
      <c r="THO37" s="396"/>
      <c r="THP37" s="396"/>
      <c r="THQ37" s="396"/>
      <c r="THR37" s="396"/>
      <c r="THS37" s="396"/>
      <c r="THT37" s="396"/>
      <c r="THU37" s="396"/>
      <c r="THV37" s="396"/>
      <c r="THW37" s="396"/>
      <c r="THX37" s="396"/>
      <c r="THY37" s="396"/>
      <c r="THZ37" s="396"/>
      <c r="TIA37" s="396"/>
      <c r="TIB37" s="396"/>
      <c r="TIC37" s="396"/>
      <c r="TID37" s="396"/>
      <c r="TIE37" s="396"/>
      <c r="TIF37" s="396"/>
      <c r="TIG37" s="396"/>
      <c r="TIH37" s="396"/>
      <c r="TII37" s="396"/>
      <c r="TIJ37" s="396"/>
      <c r="TIK37" s="396"/>
      <c r="TIL37" s="396"/>
      <c r="TIM37" s="396"/>
      <c r="TIN37" s="396"/>
      <c r="TIO37" s="396"/>
      <c r="TIP37" s="396"/>
      <c r="TIQ37" s="396"/>
      <c r="TIR37" s="396"/>
      <c r="TIS37" s="396"/>
      <c r="TIT37" s="396"/>
      <c r="TIU37" s="396"/>
      <c r="TIV37" s="396"/>
      <c r="TIW37" s="396"/>
      <c r="TIX37" s="396"/>
      <c r="TIY37" s="396"/>
      <c r="TIZ37" s="396"/>
      <c r="TJA37" s="396"/>
      <c r="TJB37" s="396"/>
      <c r="TJC37" s="396"/>
      <c r="TJD37" s="396"/>
      <c r="TJE37" s="396"/>
      <c r="TJF37" s="396"/>
      <c r="TJG37" s="396"/>
      <c r="TJH37" s="396"/>
      <c r="TJI37" s="396"/>
      <c r="TJJ37" s="396"/>
      <c r="TJK37" s="396"/>
      <c r="TJL37" s="396"/>
      <c r="TJM37" s="396"/>
      <c r="TJN37" s="396"/>
      <c r="TJO37" s="396"/>
      <c r="TJP37" s="396"/>
      <c r="TJQ37" s="396"/>
      <c r="TJR37" s="396"/>
      <c r="TJS37" s="396"/>
      <c r="TJT37" s="396"/>
      <c r="TJU37" s="396"/>
      <c r="TJV37" s="396"/>
      <c r="TJW37" s="396"/>
      <c r="TJX37" s="396"/>
      <c r="TJY37" s="396"/>
      <c r="TJZ37" s="396"/>
      <c r="TKA37" s="396"/>
      <c r="TKB37" s="396"/>
      <c r="TKC37" s="396"/>
      <c r="TKD37" s="396"/>
      <c r="TKE37" s="396"/>
      <c r="TKF37" s="396"/>
      <c r="TKG37" s="396"/>
      <c r="TKH37" s="396"/>
      <c r="TKI37" s="396"/>
      <c r="TKJ37" s="396"/>
      <c r="TKK37" s="396"/>
      <c r="TKL37" s="396"/>
      <c r="TKM37" s="396"/>
      <c r="TKN37" s="396"/>
      <c r="TKO37" s="396"/>
      <c r="TKP37" s="396"/>
      <c r="TKQ37" s="396"/>
      <c r="TKR37" s="396"/>
      <c r="TKS37" s="396"/>
      <c r="TKT37" s="396"/>
      <c r="TKU37" s="396"/>
      <c r="TKV37" s="396"/>
      <c r="TKW37" s="396"/>
      <c r="TKX37" s="396"/>
      <c r="TKY37" s="396"/>
      <c r="TKZ37" s="396"/>
      <c r="TLA37" s="396"/>
      <c r="TLB37" s="396"/>
      <c r="TLC37" s="396"/>
      <c r="TLD37" s="396"/>
      <c r="TLE37" s="396"/>
      <c r="TLF37" s="396"/>
      <c r="TLG37" s="396"/>
      <c r="TLH37" s="396"/>
      <c r="TLI37" s="396"/>
      <c r="TLJ37" s="396"/>
      <c r="TLK37" s="396"/>
      <c r="TLL37" s="396"/>
      <c r="TLM37" s="396"/>
      <c r="TLN37" s="396"/>
      <c r="TLO37" s="396"/>
      <c r="TLP37" s="396"/>
      <c r="TLQ37" s="396"/>
      <c r="TLR37" s="396"/>
      <c r="TLS37" s="396"/>
      <c r="TLT37" s="396"/>
      <c r="TLU37" s="396"/>
      <c r="TLV37" s="396"/>
      <c r="TLW37" s="396"/>
      <c r="TLX37" s="396"/>
      <c r="TLY37" s="396"/>
      <c r="TLZ37" s="396"/>
      <c r="TMA37" s="396"/>
      <c r="TMB37" s="396"/>
      <c r="TMC37" s="396"/>
      <c r="TMD37" s="396"/>
      <c r="TME37" s="396"/>
      <c r="TMF37" s="396"/>
      <c r="TMG37" s="396"/>
      <c r="TMH37" s="396"/>
      <c r="TMI37" s="396"/>
      <c r="TMJ37" s="396"/>
      <c r="TMK37" s="396"/>
      <c r="TML37" s="396"/>
      <c r="TMM37" s="396"/>
      <c r="TMN37" s="396"/>
      <c r="TMO37" s="396"/>
      <c r="TMP37" s="396"/>
      <c r="TMQ37" s="396"/>
      <c r="TMR37" s="396"/>
      <c r="TMS37" s="396"/>
      <c r="TMT37" s="396"/>
      <c r="TMU37" s="396"/>
      <c r="TMV37" s="396"/>
      <c r="TMW37" s="396"/>
      <c r="TMX37" s="396"/>
      <c r="TMY37" s="396"/>
      <c r="TMZ37" s="396"/>
      <c r="TNA37" s="396"/>
      <c r="TNB37" s="396"/>
      <c r="TNC37" s="396"/>
      <c r="TND37" s="396"/>
      <c r="TNE37" s="396"/>
      <c r="TNF37" s="396"/>
      <c r="TNG37" s="396"/>
      <c r="TNH37" s="396"/>
      <c r="TNI37" s="396"/>
      <c r="TNJ37" s="396"/>
      <c r="TNK37" s="396"/>
      <c r="TNL37" s="396"/>
      <c r="TNM37" s="396"/>
      <c r="TNN37" s="396"/>
      <c r="TNO37" s="396"/>
      <c r="TNP37" s="396"/>
      <c r="TNQ37" s="396"/>
      <c r="TNR37" s="396"/>
      <c r="TNS37" s="396"/>
      <c r="TNT37" s="396"/>
      <c r="TNU37" s="396"/>
      <c r="TNV37" s="396"/>
      <c r="TNW37" s="396"/>
      <c r="TNX37" s="396"/>
      <c r="TNY37" s="396"/>
      <c r="TNZ37" s="396"/>
      <c r="TOA37" s="396"/>
      <c r="TOB37" s="396"/>
      <c r="TOC37" s="396"/>
      <c r="TOD37" s="396"/>
      <c r="TOE37" s="396"/>
      <c r="TOF37" s="396"/>
      <c r="TOG37" s="396"/>
      <c r="TOH37" s="396"/>
      <c r="TOI37" s="396"/>
      <c r="TOJ37" s="396"/>
      <c r="TOK37" s="396"/>
      <c r="TOL37" s="396"/>
      <c r="TOM37" s="396"/>
      <c r="TON37" s="396"/>
      <c r="TOO37" s="396"/>
      <c r="TOP37" s="396"/>
      <c r="TOQ37" s="396"/>
      <c r="TOR37" s="396"/>
      <c r="TOS37" s="396"/>
      <c r="TOT37" s="396"/>
      <c r="TOU37" s="396"/>
      <c r="TOV37" s="396"/>
      <c r="TOW37" s="396"/>
      <c r="TOX37" s="396"/>
      <c r="TOY37" s="396"/>
      <c r="TOZ37" s="396"/>
      <c r="TPA37" s="396"/>
      <c r="TPB37" s="396"/>
      <c r="TPC37" s="396"/>
      <c r="TPD37" s="396"/>
      <c r="TPE37" s="396"/>
      <c r="TPF37" s="396"/>
      <c r="TPG37" s="396"/>
      <c r="TPH37" s="396"/>
      <c r="TPI37" s="396"/>
      <c r="TPJ37" s="396"/>
      <c r="TPK37" s="396"/>
      <c r="TPL37" s="396"/>
      <c r="TPM37" s="396"/>
      <c r="TPN37" s="396"/>
      <c r="TPO37" s="396"/>
      <c r="TPP37" s="396"/>
      <c r="TPQ37" s="396"/>
      <c r="TPR37" s="396"/>
      <c r="TPS37" s="396"/>
      <c r="TPT37" s="396"/>
      <c r="TPU37" s="396"/>
      <c r="TPV37" s="396"/>
      <c r="TPW37" s="396"/>
      <c r="TPX37" s="396"/>
      <c r="TPY37" s="396"/>
      <c r="TPZ37" s="396"/>
      <c r="TQA37" s="396"/>
      <c r="TQB37" s="396"/>
      <c r="TQC37" s="396"/>
      <c r="TQD37" s="396"/>
      <c r="TQE37" s="396"/>
      <c r="TQF37" s="396"/>
      <c r="TQG37" s="396"/>
      <c r="TQH37" s="396"/>
      <c r="TQI37" s="396"/>
      <c r="TQJ37" s="396"/>
      <c r="TQK37" s="396"/>
      <c r="TQL37" s="396"/>
      <c r="TQM37" s="396"/>
      <c r="TQN37" s="396"/>
      <c r="TQO37" s="396"/>
      <c r="TQP37" s="396"/>
      <c r="TQQ37" s="396"/>
      <c r="TQR37" s="396"/>
      <c r="TQS37" s="396"/>
      <c r="TQT37" s="396"/>
      <c r="TQU37" s="396"/>
      <c r="TQV37" s="396"/>
      <c r="TQW37" s="396"/>
      <c r="TQX37" s="396"/>
      <c r="TQY37" s="396"/>
      <c r="TQZ37" s="396"/>
      <c r="TRA37" s="396"/>
      <c r="TRB37" s="396"/>
      <c r="TRC37" s="396"/>
      <c r="TRD37" s="396"/>
      <c r="TRE37" s="396"/>
      <c r="TRF37" s="396"/>
      <c r="TRG37" s="396"/>
      <c r="TRH37" s="396"/>
      <c r="TRI37" s="396"/>
      <c r="TRJ37" s="396"/>
      <c r="TRK37" s="396"/>
      <c r="TRL37" s="396"/>
      <c r="TRM37" s="396"/>
      <c r="TRN37" s="396"/>
      <c r="TRO37" s="396"/>
      <c r="TRP37" s="396"/>
      <c r="TRQ37" s="396"/>
      <c r="TRR37" s="396"/>
      <c r="TRS37" s="396"/>
      <c r="TRT37" s="396"/>
      <c r="TRU37" s="396"/>
      <c r="TRV37" s="396"/>
      <c r="TRW37" s="396"/>
      <c r="TRX37" s="396"/>
      <c r="TRY37" s="396"/>
      <c r="TRZ37" s="396"/>
      <c r="TSA37" s="396"/>
      <c r="TSB37" s="396"/>
      <c r="TSC37" s="396"/>
      <c r="TSD37" s="396"/>
      <c r="TSE37" s="396"/>
      <c r="TSF37" s="396"/>
      <c r="TSG37" s="396"/>
      <c r="TSH37" s="396"/>
      <c r="TSI37" s="396"/>
      <c r="TSJ37" s="396"/>
      <c r="TSK37" s="396"/>
      <c r="TSL37" s="396"/>
      <c r="TSM37" s="396"/>
      <c r="TSN37" s="396"/>
      <c r="TSO37" s="396"/>
      <c r="TSP37" s="396"/>
      <c r="TSQ37" s="396"/>
      <c r="TSR37" s="396"/>
      <c r="TSS37" s="396"/>
      <c r="TST37" s="396"/>
      <c r="TSU37" s="396"/>
      <c r="TSV37" s="396"/>
      <c r="TSW37" s="396"/>
      <c r="TSX37" s="396"/>
      <c r="TSY37" s="396"/>
      <c r="TSZ37" s="396"/>
      <c r="TTA37" s="396"/>
      <c r="TTB37" s="396"/>
      <c r="TTC37" s="396"/>
      <c r="TTD37" s="396"/>
      <c r="TTE37" s="396"/>
      <c r="TTF37" s="396"/>
      <c r="TTG37" s="396"/>
      <c r="TTH37" s="396"/>
      <c r="TTI37" s="396"/>
      <c r="TTJ37" s="396"/>
      <c r="TTK37" s="396"/>
      <c r="TTL37" s="396"/>
      <c r="TTM37" s="396"/>
      <c r="TTN37" s="396"/>
      <c r="TTO37" s="396"/>
      <c r="TTP37" s="396"/>
      <c r="TTQ37" s="396"/>
      <c r="TTR37" s="396"/>
      <c r="TTS37" s="396"/>
      <c r="TTT37" s="396"/>
      <c r="TTU37" s="396"/>
      <c r="TTV37" s="396"/>
      <c r="TTW37" s="396"/>
      <c r="TTX37" s="396"/>
      <c r="TTY37" s="396"/>
      <c r="TTZ37" s="396"/>
      <c r="TUA37" s="396"/>
      <c r="TUB37" s="396"/>
      <c r="TUC37" s="396"/>
      <c r="TUD37" s="396"/>
      <c r="TUE37" s="396"/>
      <c r="TUF37" s="396"/>
      <c r="TUG37" s="396"/>
      <c r="TUH37" s="396"/>
      <c r="TUI37" s="396"/>
      <c r="TUJ37" s="396"/>
      <c r="TUK37" s="396"/>
      <c r="TUL37" s="396"/>
      <c r="TUM37" s="396"/>
      <c r="TUN37" s="396"/>
      <c r="TUO37" s="396"/>
      <c r="TUP37" s="396"/>
      <c r="TUQ37" s="396"/>
      <c r="TUR37" s="396"/>
      <c r="TUS37" s="396"/>
      <c r="TUT37" s="396"/>
      <c r="TUU37" s="396"/>
      <c r="TUV37" s="396"/>
      <c r="TUW37" s="396"/>
      <c r="TUX37" s="396"/>
      <c r="TUY37" s="396"/>
      <c r="TUZ37" s="396"/>
      <c r="TVA37" s="396"/>
      <c r="TVB37" s="396"/>
      <c r="TVC37" s="396"/>
      <c r="TVD37" s="396"/>
      <c r="TVE37" s="396"/>
      <c r="TVF37" s="396"/>
      <c r="TVG37" s="396"/>
      <c r="TVH37" s="396"/>
      <c r="TVI37" s="396"/>
      <c r="TVJ37" s="396"/>
      <c r="TVK37" s="396"/>
      <c r="TVL37" s="396"/>
      <c r="TVM37" s="396"/>
      <c r="TVN37" s="396"/>
      <c r="TVO37" s="396"/>
      <c r="TVP37" s="396"/>
      <c r="TVQ37" s="396"/>
      <c r="TVR37" s="396"/>
      <c r="TVS37" s="396"/>
      <c r="TVT37" s="396"/>
      <c r="TVU37" s="396"/>
      <c r="TVV37" s="396"/>
      <c r="TVW37" s="396"/>
      <c r="TVX37" s="396"/>
      <c r="TVY37" s="396"/>
      <c r="TVZ37" s="396"/>
      <c r="TWA37" s="396"/>
      <c r="TWB37" s="396"/>
      <c r="TWC37" s="396"/>
      <c r="TWD37" s="396"/>
      <c r="TWE37" s="396"/>
      <c r="TWF37" s="396"/>
      <c r="TWG37" s="396"/>
      <c r="TWH37" s="396"/>
      <c r="TWI37" s="396"/>
      <c r="TWJ37" s="396"/>
      <c r="TWK37" s="396"/>
      <c r="TWL37" s="396"/>
      <c r="TWM37" s="396"/>
      <c r="TWN37" s="396"/>
      <c r="TWO37" s="396"/>
      <c r="TWP37" s="396"/>
      <c r="TWQ37" s="396"/>
      <c r="TWR37" s="396"/>
      <c r="TWS37" s="396"/>
      <c r="TWT37" s="396"/>
      <c r="TWU37" s="396"/>
      <c r="TWV37" s="396"/>
      <c r="TWW37" s="396"/>
      <c r="TWX37" s="396"/>
      <c r="TWY37" s="396"/>
      <c r="TWZ37" s="396"/>
      <c r="TXA37" s="396"/>
      <c r="TXB37" s="396"/>
      <c r="TXC37" s="396"/>
      <c r="TXD37" s="396"/>
      <c r="TXE37" s="396"/>
      <c r="TXF37" s="396"/>
      <c r="TXG37" s="396"/>
      <c r="TXH37" s="396"/>
      <c r="TXI37" s="396"/>
      <c r="TXJ37" s="396"/>
      <c r="TXK37" s="396"/>
      <c r="TXL37" s="396"/>
      <c r="TXM37" s="396"/>
      <c r="TXN37" s="396"/>
      <c r="TXO37" s="396"/>
      <c r="TXP37" s="396"/>
      <c r="TXQ37" s="396"/>
      <c r="TXR37" s="396"/>
      <c r="TXS37" s="396"/>
      <c r="TXT37" s="396"/>
      <c r="TXU37" s="396"/>
      <c r="TXV37" s="396"/>
      <c r="TXW37" s="396"/>
      <c r="TXX37" s="396"/>
      <c r="TXY37" s="396"/>
      <c r="TXZ37" s="396"/>
      <c r="TYA37" s="396"/>
      <c r="TYB37" s="396"/>
      <c r="TYC37" s="396"/>
      <c r="TYD37" s="396"/>
      <c r="TYE37" s="396"/>
      <c r="TYF37" s="396"/>
      <c r="TYG37" s="396"/>
      <c r="TYH37" s="396"/>
      <c r="TYI37" s="396"/>
      <c r="TYJ37" s="396"/>
      <c r="TYK37" s="396"/>
      <c r="TYL37" s="396"/>
      <c r="TYM37" s="396"/>
      <c r="TYN37" s="396"/>
      <c r="TYO37" s="396"/>
      <c r="TYP37" s="396"/>
      <c r="TYQ37" s="396"/>
      <c r="TYR37" s="396"/>
      <c r="TYS37" s="396"/>
      <c r="TYT37" s="396"/>
      <c r="TYU37" s="396"/>
      <c r="TYV37" s="396"/>
      <c r="TYW37" s="396"/>
      <c r="TYX37" s="396"/>
      <c r="TYY37" s="396"/>
      <c r="TYZ37" s="396"/>
      <c r="TZA37" s="396"/>
      <c r="TZB37" s="396"/>
      <c r="TZC37" s="396"/>
      <c r="TZD37" s="396"/>
      <c r="TZE37" s="396"/>
      <c r="TZF37" s="396"/>
      <c r="TZG37" s="396"/>
      <c r="TZH37" s="396"/>
      <c r="TZI37" s="396"/>
      <c r="TZJ37" s="396"/>
      <c r="TZK37" s="396"/>
      <c r="TZL37" s="396"/>
      <c r="TZM37" s="396"/>
      <c r="TZN37" s="396"/>
      <c r="TZO37" s="396"/>
      <c r="TZP37" s="396"/>
      <c r="TZQ37" s="396"/>
      <c r="TZR37" s="396"/>
      <c r="TZS37" s="396"/>
      <c r="TZT37" s="396"/>
      <c r="TZU37" s="396"/>
      <c r="TZV37" s="396"/>
      <c r="TZW37" s="396"/>
      <c r="TZX37" s="396"/>
      <c r="TZY37" s="396"/>
      <c r="TZZ37" s="396"/>
      <c r="UAA37" s="396"/>
      <c r="UAB37" s="396"/>
      <c r="UAC37" s="396"/>
      <c r="UAD37" s="396"/>
      <c r="UAE37" s="396"/>
      <c r="UAF37" s="396"/>
      <c r="UAG37" s="396"/>
      <c r="UAH37" s="396"/>
      <c r="UAI37" s="396"/>
      <c r="UAJ37" s="396"/>
      <c r="UAK37" s="396"/>
      <c r="UAL37" s="396"/>
      <c r="UAM37" s="396"/>
      <c r="UAN37" s="396"/>
      <c r="UAO37" s="396"/>
      <c r="UAP37" s="396"/>
      <c r="UAQ37" s="396"/>
      <c r="UAR37" s="396"/>
      <c r="UAS37" s="396"/>
      <c r="UAT37" s="396"/>
      <c r="UAU37" s="396"/>
      <c r="UAV37" s="396"/>
      <c r="UAW37" s="396"/>
      <c r="UAX37" s="396"/>
      <c r="UAY37" s="396"/>
      <c r="UAZ37" s="396"/>
      <c r="UBA37" s="396"/>
      <c r="UBB37" s="396"/>
      <c r="UBC37" s="396"/>
      <c r="UBD37" s="396"/>
      <c r="UBE37" s="396"/>
      <c r="UBF37" s="396"/>
      <c r="UBG37" s="396"/>
      <c r="UBH37" s="396"/>
      <c r="UBI37" s="396"/>
      <c r="UBJ37" s="396"/>
      <c r="UBK37" s="396"/>
      <c r="UBL37" s="396"/>
      <c r="UBM37" s="396"/>
      <c r="UBN37" s="396"/>
      <c r="UBO37" s="396"/>
      <c r="UBP37" s="396"/>
      <c r="UBQ37" s="396"/>
      <c r="UBR37" s="396"/>
      <c r="UBS37" s="396"/>
      <c r="UBT37" s="396"/>
      <c r="UBU37" s="396"/>
      <c r="UBV37" s="396"/>
      <c r="UBW37" s="396"/>
      <c r="UBX37" s="396"/>
      <c r="UBY37" s="396"/>
      <c r="UBZ37" s="396"/>
      <c r="UCA37" s="396"/>
      <c r="UCB37" s="396"/>
      <c r="UCC37" s="396"/>
      <c r="UCD37" s="396"/>
      <c r="UCE37" s="396"/>
      <c r="UCF37" s="396"/>
      <c r="UCG37" s="396"/>
      <c r="UCH37" s="396"/>
      <c r="UCI37" s="396"/>
      <c r="UCJ37" s="396"/>
      <c r="UCK37" s="396"/>
      <c r="UCL37" s="396"/>
      <c r="UCM37" s="396"/>
      <c r="UCN37" s="396"/>
      <c r="UCO37" s="396"/>
      <c r="UCP37" s="396"/>
      <c r="UCQ37" s="396"/>
      <c r="UCR37" s="396"/>
      <c r="UCS37" s="396"/>
      <c r="UCT37" s="396"/>
      <c r="UCU37" s="396"/>
      <c r="UCV37" s="396"/>
      <c r="UCW37" s="396"/>
      <c r="UCX37" s="396"/>
      <c r="UCY37" s="396"/>
      <c r="UCZ37" s="396"/>
      <c r="UDA37" s="396"/>
      <c r="UDB37" s="396"/>
      <c r="UDC37" s="396"/>
      <c r="UDD37" s="396"/>
      <c r="UDE37" s="396"/>
      <c r="UDF37" s="396"/>
      <c r="UDG37" s="396"/>
      <c r="UDH37" s="396"/>
      <c r="UDI37" s="396"/>
      <c r="UDJ37" s="396"/>
      <c r="UDK37" s="396"/>
      <c r="UDL37" s="396"/>
      <c r="UDM37" s="396"/>
      <c r="UDN37" s="396"/>
      <c r="UDO37" s="396"/>
      <c r="UDP37" s="396"/>
      <c r="UDQ37" s="396"/>
      <c r="UDR37" s="396"/>
      <c r="UDS37" s="396"/>
      <c r="UDT37" s="396"/>
      <c r="UDU37" s="396"/>
      <c r="UDV37" s="396"/>
      <c r="UDW37" s="396"/>
      <c r="UDX37" s="396"/>
      <c r="UDY37" s="396"/>
      <c r="UDZ37" s="396"/>
      <c r="UEA37" s="396"/>
      <c r="UEB37" s="396"/>
      <c r="UEC37" s="396"/>
      <c r="UED37" s="396"/>
      <c r="UEE37" s="396"/>
      <c r="UEF37" s="396"/>
      <c r="UEG37" s="396"/>
      <c r="UEH37" s="396"/>
      <c r="UEI37" s="396"/>
      <c r="UEJ37" s="396"/>
      <c r="UEK37" s="396"/>
      <c r="UEL37" s="396"/>
      <c r="UEM37" s="396"/>
      <c r="UEN37" s="396"/>
      <c r="UEO37" s="396"/>
      <c r="UEP37" s="396"/>
      <c r="UEQ37" s="396"/>
      <c r="UER37" s="396"/>
      <c r="UES37" s="396"/>
      <c r="UET37" s="396"/>
      <c r="UEU37" s="396"/>
      <c r="UEV37" s="396"/>
      <c r="UEW37" s="396"/>
      <c r="UEX37" s="396"/>
      <c r="UEY37" s="396"/>
      <c r="UEZ37" s="396"/>
      <c r="UFA37" s="396"/>
      <c r="UFB37" s="396"/>
      <c r="UFC37" s="396"/>
      <c r="UFD37" s="396"/>
      <c r="UFE37" s="396"/>
      <c r="UFF37" s="396"/>
      <c r="UFG37" s="396"/>
      <c r="UFH37" s="396"/>
      <c r="UFI37" s="396"/>
      <c r="UFJ37" s="396"/>
      <c r="UFK37" s="396"/>
      <c r="UFL37" s="396"/>
      <c r="UFM37" s="396"/>
      <c r="UFN37" s="396"/>
      <c r="UFO37" s="396"/>
      <c r="UFP37" s="396"/>
      <c r="UFQ37" s="396"/>
      <c r="UFR37" s="396"/>
      <c r="UFS37" s="396"/>
      <c r="UFT37" s="396"/>
      <c r="UFU37" s="396"/>
      <c r="UFV37" s="396"/>
      <c r="UFW37" s="396"/>
      <c r="UFX37" s="396"/>
      <c r="UFY37" s="396"/>
      <c r="UFZ37" s="396"/>
      <c r="UGA37" s="396"/>
      <c r="UGB37" s="396"/>
      <c r="UGC37" s="396"/>
      <c r="UGD37" s="396"/>
      <c r="UGE37" s="396"/>
      <c r="UGF37" s="396"/>
      <c r="UGG37" s="396"/>
      <c r="UGH37" s="396"/>
      <c r="UGI37" s="396"/>
      <c r="UGJ37" s="396"/>
      <c r="UGK37" s="396"/>
      <c r="UGL37" s="396"/>
      <c r="UGM37" s="396"/>
      <c r="UGN37" s="396"/>
      <c r="UGO37" s="396"/>
      <c r="UGP37" s="396"/>
      <c r="UGQ37" s="396"/>
      <c r="UGR37" s="396"/>
      <c r="UGS37" s="396"/>
      <c r="UGT37" s="396"/>
      <c r="UGU37" s="396"/>
      <c r="UGV37" s="396"/>
      <c r="UGW37" s="396"/>
      <c r="UGX37" s="396"/>
      <c r="UGY37" s="396"/>
      <c r="UGZ37" s="396"/>
      <c r="UHA37" s="396"/>
      <c r="UHB37" s="396"/>
      <c r="UHC37" s="396"/>
      <c r="UHD37" s="396"/>
      <c r="UHE37" s="396"/>
      <c r="UHF37" s="396"/>
      <c r="UHG37" s="396"/>
      <c r="UHH37" s="396"/>
      <c r="UHI37" s="396"/>
      <c r="UHJ37" s="396"/>
      <c r="UHK37" s="396"/>
      <c r="UHL37" s="396"/>
      <c r="UHM37" s="396"/>
      <c r="UHN37" s="396"/>
      <c r="UHO37" s="396"/>
      <c r="UHP37" s="396"/>
      <c r="UHQ37" s="396"/>
      <c r="UHR37" s="396"/>
      <c r="UHS37" s="396"/>
      <c r="UHT37" s="396"/>
      <c r="UHU37" s="396"/>
      <c r="UHV37" s="396"/>
      <c r="UHW37" s="396"/>
      <c r="UHX37" s="396"/>
      <c r="UHY37" s="396"/>
      <c r="UHZ37" s="396"/>
      <c r="UIA37" s="396"/>
      <c r="UIB37" s="396"/>
      <c r="UIC37" s="396"/>
      <c r="UID37" s="396"/>
      <c r="UIE37" s="396"/>
      <c r="UIF37" s="396"/>
      <c r="UIG37" s="396"/>
      <c r="UIH37" s="396"/>
      <c r="UII37" s="396"/>
      <c r="UIJ37" s="396"/>
      <c r="UIK37" s="396"/>
      <c r="UIL37" s="396"/>
      <c r="UIM37" s="396"/>
      <c r="UIN37" s="396"/>
      <c r="UIO37" s="396"/>
      <c r="UIP37" s="396"/>
      <c r="UIQ37" s="396"/>
      <c r="UIR37" s="396"/>
      <c r="UIS37" s="396"/>
      <c r="UIT37" s="396"/>
      <c r="UIU37" s="396"/>
      <c r="UIV37" s="396"/>
      <c r="UIW37" s="396"/>
      <c r="UIX37" s="396"/>
      <c r="UIY37" s="396"/>
      <c r="UIZ37" s="396"/>
      <c r="UJA37" s="396"/>
      <c r="UJB37" s="396"/>
      <c r="UJC37" s="396"/>
      <c r="UJD37" s="396"/>
      <c r="UJE37" s="396"/>
      <c r="UJF37" s="396"/>
      <c r="UJG37" s="396"/>
      <c r="UJH37" s="396"/>
      <c r="UJI37" s="396"/>
      <c r="UJJ37" s="396"/>
      <c r="UJK37" s="396"/>
      <c r="UJL37" s="396"/>
      <c r="UJM37" s="396"/>
      <c r="UJN37" s="396"/>
      <c r="UJO37" s="396"/>
      <c r="UJP37" s="396"/>
      <c r="UJQ37" s="396"/>
      <c r="UJR37" s="396"/>
      <c r="UJS37" s="396"/>
      <c r="UJT37" s="396"/>
      <c r="UJU37" s="396"/>
      <c r="UJV37" s="396"/>
      <c r="UJW37" s="396"/>
      <c r="UJX37" s="396"/>
      <c r="UJY37" s="396"/>
      <c r="UJZ37" s="396"/>
      <c r="UKA37" s="396"/>
      <c r="UKB37" s="396"/>
      <c r="UKC37" s="396"/>
      <c r="UKD37" s="396"/>
      <c r="UKE37" s="396"/>
      <c r="UKF37" s="396"/>
      <c r="UKG37" s="396"/>
      <c r="UKH37" s="396"/>
      <c r="UKI37" s="396"/>
      <c r="UKJ37" s="396"/>
      <c r="UKK37" s="396"/>
      <c r="UKL37" s="396"/>
      <c r="UKM37" s="396"/>
      <c r="UKN37" s="396"/>
      <c r="UKO37" s="396"/>
      <c r="UKP37" s="396"/>
      <c r="UKQ37" s="396"/>
      <c r="UKR37" s="396"/>
      <c r="UKS37" s="396"/>
      <c r="UKT37" s="396"/>
      <c r="UKU37" s="396"/>
      <c r="UKV37" s="396"/>
      <c r="UKW37" s="396"/>
      <c r="UKX37" s="396"/>
      <c r="UKY37" s="396"/>
      <c r="UKZ37" s="396"/>
      <c r="ULA37" s="396"/>
      <c r="ULB37" s="396"/>
      <c r="ULC37" s="396"/>
      <c r="ULD37" s="396"/>
      <c r="ULE37" s="396"/>
      <c r="ULF37" s="396"/>
      <c r="ULG37" s="396"/>
      <c r="ULH37" s="396"/>
      <c r="ULI37" s="396"/>
      <c r="ULJ37" s="396"/>
      <c r="ULK37" s="396"/>
      <c r="ULL37" s="396"/>
      <c r="ULM37" s="396"/>
      <c r="ULN37" s="396"/>
      <c r="ULO37" s="396"/>
      <c r="ULP37" s="396"/>
      <c r="ULQ37" s="396"/>
      <c r="ULR37" s="396"/>
      <c r="ULS37" s="396"/>
      <c r="ULT37" s="396"/>
      <c r="ULU37" s="396"/>
      <c r="ULV37" s="396"/>
      <c r="ULW37" s="396"/>
      <c r="ULX37" s="396"/>
      <c r="ULY37" s="396"/>
      <c r="ULZ37" s="396"/>
      <c r="UMA37" s="396"/>
      <c r="UMB37" s="396"/>
      <c r="UMC37" s="396"/>
      <c r="UMD37" s="396"/>
      <c r="UME37" s="396"/>
      <c r="UMF37" s="396"/>
      <c r="UMG37" s="396"/>
      <c r="UMH37" s="396"/>
      <c r="UMI37" s="396"/>
      <c r="UMJ37" s="396"/>
      <c r="UMK37" s="396"/>
      <c r="UML37" s="396"/>
      <c r="UMM37" s="396"/>
      <c r="UMN37" s="396"/>
      <c r="UMO37" s="396"/>
      <c r="UMP37" s="396"/>
      <c r="UMQ37" s="396"/>
      <c r="UMR37" s="396"/>
      <c r="UMS37" s="396"/>
      <c r="UMT37" s="396"/>
      <c r="UMU37" s="396"/>
      <c r="UMV37" s="396"/>
      <c r="UMW37" s="396"/>
      <c r="UMX37" s="396"/>
      <c r="UMY37" s="396"/>
      <c r="UMZ37" s="396"/>
      <c r="UNA37" s="396"/>
      <c r="UNB37" s="396"/>
      <c r="UNC37" s="396"/>
      <c r="UND37" s="396"/>
      <c r="UNE37" s="396"/>
      <c r="UNF37" s="396"/>
      <c r="UNG37" s="396"/>
      <c r="UNH37" s="396"/>
      <c r="UNI37" s="396"/>
      <c r="UNJ37" s="396"/>
      <c r="UNK37" s="396"/>
      <c r="UNL37" s="396"/>
      <c r="UNM37" s="396"/>
      <c r="UNN37" s="396"/>
      <c r="UNO37" s="396"/>
      <c r="UNP37" s="396"/>
      <c r="UNQ37" s="396"/>
      <c r="UNR37" s="396"/>
      <c r="UNS37" s="396"/>
      <c r="UNT37" s="396"/>
      <c r="UNU37" s="396"/>
      <c r="UNV37" s="396"/>
      <c r="UNW37" s="396"/>
      <c r="UNX37" s="396"/>
      <c r="UNY37" s="396"/>
      <c r="UNZ37" s="396"/>
      <c r="UOA37" s="396"/>
      <c r="UOB37" s="396"/>
      <c r="UOC37" s="396"/>
      <c r="UOD37" s="396"/>
      <c r="UOE37" s="396"/>
      <c r="UOF37" s="396"/>
      <c r="UOG37" s="396"/>
      <c r="UOH37" s="396"/>
      <c r="UOI37" s="396"/>
      <c r="UOJ37" s="396"/>
      <c r="UOK37" s="396"/>
      <c r="UOL37" s="396"/>
      <c r="UOM37" s="396"/>
      <c r="UON37" s="396"/>
      <c r="UOO37" s="396"/>
      <c r="UOP37" s="396"/>
      <c r="UOQ37" s="396"/>
      <c r="UOR37" s="396"/>
      <c r="UOS37" s="396"/>
      <c r="UOT37" s="396"/>
      <c r="UOU37" s="396"/>
      <c r="UOV37" s="396"/>
      <c r="UOW37" s="396"/>
      <c r="UOX37" s="396"/>
      <c r="UOY37" s="396"/>
      <c r="UOZ37" s="396"/>
      <c r="UPA37" s="396"/>
      <c r="UPB37" s="396"/>
      <c r="UPC37" s="396"/>
      <c r="UPD37" s="396"/>
      <c r="UPE37" s="396"/>
      <c r="UPF37" s="396"/>
      <c r="UPG37" s="396"/>
      <c r="UPH37" s="396"/>
      <c r="UPI37" s="396"/>
      <c r="UPJ37" s="396"/>
      <c r="UPK37" s="396"/>
      <c r="UPL37" s="396"/>
      <c r="UPM37" s="396"/>
      <c r="UPN37" s="396"/>
      <c r="UPO37" s="396"/>
      <c r="UPP37" s="396"/>
      <c r="UPQ37" s="396"/>
      <c r="UPR37" s="396"/>
      <c r="UPS37" s="396"/>
      <c r="UPT37" s="396"/>
      <c r="UPU37" s="396"/>
      <c r="UPV37" s="396"/>
      <c r="UPW37" s="396"/>
      <c r="UPX37" s="396"/>
      <c r="UPY37" s="396"/>
      <c r="UPZ37" s="396"/>
      <c r="UQA37" s="396"/>
      <c r="UQB37" s="396"/>
      <c r="UQC37" s="396"/>
      <c r="UQD37" s="396"/>
      <c r="UQE37" s="396"/>
      <c r="UQF37" s="396"/>
      <c r="UQG37" s="396"/>
      <c r="UQH37" s="396"/>
      <c r="UQI37" s="396"/>
      <c r="UQJ37" s="396"/>
      <c r="UQK37" s="396"/>
      <c r="UQL37" s="396"/>
      <c r="UQM37" s="396"/>
      <c r="UQN37" s="396"/>
      <c r="UQO37" s="396"/>
      <c r="UQP37" s="396"/>
      <c r="UQQ37" s="396"/>
      <c r="UQR37" s="396"/>
      <c r="UQS37" s="396"/>
      <c r="UQT37" s="396"/>
      <c r="UQU37" s="396"/>
      <c r="UQV37" s="396"/>
      <c r="UQW37" s="396"/>
      <c r="UQX37" s="396"/>
      <c r="UQY37" s="396"/>
      <c r="UQZ37" s="396"/>
      <c r="URA37" s="396"/>
      <c r="URB37" s="396"/>
      <c r="URC37" s="396"/>
      <c r="URD37" s="396"/>
      <c r="URE37" s="396"/>
      <c r="URF37" s="396"/>
      <c r="URG37" s="396"/>
      <c r="URH37" s="396"/>
      <c r="URI37" s="396"/>
      <c r="URJ37" s="396"/>
      <c r="URK37" s="396"/>
      <c r="URL37" s="396"/>
      <c r="URM37" s="396"/>
      <c r="URN37" s="396"/>
      <c r="URO37" s="396"/>
      <c r="URP37" s="396"/>
      <c r="URQ37" s="396"/>
      <c r="URR37" s="396"/>
      <c r="URS37" s="396"/>
      <c r="URT37" s="396"/>
      <c r="URU37" s="396"/>
      <c r="URV37" s="396"/>
      <c r="URW37" s="396"/>
      <c r="URX37" s="396"/>
      <c r="URY37" s="396"/>
      <c r="URZ37" s="396"/>
      <c r="USA37" s="396"/>
      <c r="USB37" s="396"/>
      <c r="USC37" s="396"/>
      <c r="USD37" s="396"/>
      <c r="USE37" s="396"/>
      <c r="USF37" s="396"/>
      <c r="USG37" s="396"/>
      <c r="USH37" s="396"/>
      <c r="USI37" s="396"/>
      <c r="USJ37" s="396"/>
      <c r="USK37" s="396"/>
      <c r="USL37" s="396"/>
      <c r="USM37" s="396"/>
      <c r="USN37" s="396"/>
      <c r="USO37" s="396"/>
      <c r="USP37" s="396"/>
      <c r="USQ37" s="396"/>
      <c r="USR37" s="396"/>
      <c r="USS37" s="396"/>
      <c r="UST37" s="396"/>
      <c r="USU37" s="396"/>
      <c r="USV37" s="396"/>
      <c r="USW37" s="396"/>
      <c r="USX37" s="396"/>
      <c r="USY37" s="396"/>
      <c r="USZ37" s="396"/>
      <c r="UTA37" s="396"/>
      <c r="UTB37" s="396"/>
      <c r="UTC37" s="396"/>
      <c r="UTD37" s="396"/>
      <c r="UTE37" s="396"/>
      <c r="UTF37" s="396"/>
      <c r="UTG37" s="396"/>
      <c r="UTH37" s="396"/>
      <c r="UTI37" s="396"/>
      <c r="UTJ37" s="396"/>
      <c r="UTK37" s="396"/>
      <c r="UTL37" s="396"/>
      <c r="UTM37" s="396"/>
      <c r="UTN37" s="396"/>
      <c r="UTO37" s="396"/>
      <c r="UTP37" s="396"/>
      <c r="UTQ37" s="396"/>
      <c r="UTR37" s="396"/>
      <c r="UTS37" s="396"/>
      <c r="UTT37" s="396"/>
      <c r="UTU37" s="396"/>
      <c r="UTV37" s="396"/>
      <c r="UTW37" s="396"/>
      <c r="UTX37" s="396"/>
      <c r="UTY37" s="396"/>
      <c r="UTZ37" s="396"/>
      <c r="UUA37" s="396"/>
      <c r="UUB37" s="396"/>
      <c r="UUC37" s="396"/>
      <c r="UUD37" s="396"/>
      <c r="UUE37" s="396"/>
      <c r="UUF37" s="396"/>
      <c r="UUG37" s="396"/>
      <c r="UUH37" s="396"/>
      <c r="UUI37" s="396"/>
      <c r="UUJ37" s="396"/>
      <c r="UUK37" s="396"/>
      <c r="UUL37" s="396"/>
      <c r="UUM37" s="396"/>
      <c r="UUN37" s="396"/>
      <c r="UUO37" s="396"/>
      <c r="UUP37" s="396"/>
      <c r="UUQ37" s="396"/>
      <c r="UUR37" s="396"/>
      <c r="UUS37" s="396"/>
      <c r="UUT37" s="396"/>
      <c r="UUU37" s="396"/>
      <c r="UUV37" s="396"/>
      <c r="UUW37" s="396"/>
      <c r="UUX37" s="396"/>
      <c r="UUY37" s="396"/>
      <c r="UUZ37" s="396"/>
      <c r="UVA37" s="396"/>
      <c r="UVB37" s="396"/>
      <c r="UVC37" s="396"/>
      <c r="UVD37" s="396"/>
      <c r="UVE37" s="396"/>
      <c r="UVF37" s="396"/>
      <c r="UVG37" s="396"/>
      <c r="UVH37" s="396"/>
      <c r="UVI37" s="396"/>
      <c r="UVJ37" s="396"/>
      <c r="UVK37" s="396"/>
      <c r="UVL37" s="396"/>
      <c r="UVM37" s="396"/>
      <c r="UVN37" s="396"/>
      <c r="UVO37" s="396"/>
      <c r="UVP37" s="396"/>
      <c r="UVQ37" s="396"/>
      <c r="UVR37" s="396"/>
      <c r="UVS37" s="396"/>
      <c r="UVT37" s="396"/>
      <c r="UVU37" s="396"/>
      <c r="UVV37" s="396"/>
      <c r="UVW37" s="396"/>
      <c r="UVX37" s="396"/>
      <c r="UVY37" s="396"/>
      <c r="UVZ37" s="396"/>
      <c r="UWA37" s="396"/>
      <c r="UWB37" s="396"/>
      <c r="UWC37" s="396"/>
      <c r="UWD37" s="396"/>
      <c r="UWE37" s="396"/>
      <c r="UWF37" s="396"/>
      <c r="UWG37" s="396"/>
      <c r="UWH37" s="396"/>
      <c r="UWI37" s="396"/>
      <c r="UWJ37" s="396"/>
      <c r="UWK37" s="396"/>
      <c r="UWL37" s="396"/>
      <c r="UWM37" s="396"/>
      <c r="UWN37" s="396"/>
      <c r="UWO37" s="396"/>
      <c r="UWP37" s="396"/>
      <c r="UWQ37" s="396"/>
      <c r="UWR37" s="396"/>
      <c r="UWS37" s="396"/>
      <c r="UWT37" s="396"/>
      <c r="UWU37" s="396"/>
      <c r="UWV37" s="396"/>
      <c r="UWW37" s="396"/>
      <c r="UWX37" s="396"/>
      <c r="UWY37" s="396"/>
      <c r="UWZ37" s="396"/>
      <c r="UXA37" s="396"/>
      <c r="UXB37" s="396"/>
      <c r="UXC37" s="396"/>
      <c r="UXD37" s="396"/>
      <c r="UXE37" s="396"/>
      <c r="UXF37" s="396"/>
      <c r="UXG37" s="396"/>
      <c r="UXH37" s="396"/>
      <c r="UXI37" s="396"/>
      <c r="UXJ37" s="396"/>
      <c r="UXK37" s="396"/>
      <c r="UXL37" s="396"/>
      <c r="UXM37" s="396"/>
      <c r="UXN37" s="396"/>
      <c r="UXO37" s="396"/>
      <c r="UXP37" s="396"/>
      <c r="UXQ37" s="396"/>
      <c r="UXR37" s="396"/>
      <c r="UXS37" s="396"/>
      <c r="UXT37" s="396"/>
      <c r="UXU37" s="396"/>
      <c r="UXV37" s="396"/>
      <c r="UXW37" s="396"/>
      <c r="UXX37" s="396"/>
      <c r="UXY37" s="396"/>
      <c r="UXZ37" s="396"/>
      <c r="UYA37" s="396"/>
      <c r="UYB37" s="396"/>
      <c r="UYC37" s="396"/>
      <c r="UYD37" s="396"/>
      <c r="UYE37" s="396"/>
      <c r="UYF37" s="396"/>
      <c r="UYG37" s="396"/>
      <c r="UYH37" s="396"/>
      <c r="UYI37" s="396"/>
      <c r="UYJ37" s="396"/>
      <c r="UYK37" s="396"/>
      <c r="UYL37" s="396"/>
      <c r="UYM37" s="396"/>
      <c r="UYN37" s="396"/>
      <c r="UYO37" s="396"/>
      <c r="UYP37" s="396"/>
      <c r="UYQ37" s="396"/>
      <c r="UYR37" s="396"/>
      <c r="UYS37" s="396"/>
      <c r="UYT37" s="396"/>
      <c r="UYU37" s="396"/>
      <c r="UYV37" s="396"/>
      <c r="UYW37" s="396"/>
      <c r="UYX37" s="396"/>
      <c r="UYY37" s="396"/>
      <c r="UYZ37" s="396"/>
      <c r="UZA37" s="396"/>
      <c r="UZB37" s="396"/>
      <c r="UZC37" s="396"/>
      <c r="UZD37" s="396"/>
      <c r="UZE37" s="396"/>
      <c r="UZF37" s="396"/>
      <c r="UZG37" s="396"/>
      <c r="UZH37" s="396"/>
      <c r="UZI37" s="396"/>
      <c r="UZJ37" s="396"/>
      <c r="UZK37" s="396"/>
      <c r="UZL37" s="396"/>
      <c r="UZM37" s="396"/>
      <c r="UZN37" s="396"/>
      <c r="UZO37" s="396"/>
      <c r="UZP37" s="396"/>
      <c r="UZQ37" s="396"/>
      <c r="UZR37" s="396"/>
      <c r="UZS37" s="396"/>
      <c r="UZT37" s="396"/>
      <c r="UZU37" s="396"/>
      <c r="UZV37" s="396"/>
      <c r="UZW37" s="396"/>
      <c r="UZX37" s="396"/>
      <c r="UZY37" s="396"/>
      <c r="UZZ37" s="396"/>
      <c r="VAA37" s="396"/>
      <c r="VAB37" s="396"/>
      <c r="VAC37" s="396"/>
      <c r="VAD37" s="396"/>
      <c r="VAE37" s="396"/>
      <c r="VAF37" s="396"/>
      <c r="VAG37" s="396"/>
      <c r="VAH37" s="396"/>
      <c r="VAI37" s="396"/>
      <c r="VAJ37" s="396"/>
      <c r="VAK37" s="396"/>
      <c r="VAL37" s="396"/>
      <c r="VAM37" s="396"/>
      <c r="VAN37" s="396"/>
      <c r="VAO37" s="396"/>
      <c r="VAP37" s="396"/>
      <c r="VAQ37" s="396"/>
      <c r="VAR37" s="396"/>
      <c r="VAS37" s="396"/>
      <c r="VAT37" s="396"/>
      <c r="VAU37" s="396"/>
      <c r="VAV37" s="396"/>
      <c r="VAW37" s="396"/>
      <c r="VAX37" s="396"/>
      <c r="VAY37" s="396"/>
      <c r="VAZ37" s="396"/>
      <c r="VBA37" s="396"/>
      <c r="VBB37" s="396"/>
      <c r="VBC37" s="396"/>
      <c r="VBD37" s="396"/>
      <c r="VBE37" s="396"/>
      <c r="VBF37" s="396"/>
      <c r="VBG37" s="396"/>
      <c r="VBH37" s="396"/>
      <c r="VBI37" s="396"/>
      <c r="VBJ37" s="396"/>
      <c r="VBK37" s="396"/>
      <c r="VBL37" s="396"/>
      <c r="VBM37" s="396"/>
      <c r="VBN37" s="396"/>
      <c r="VBO37" s="396"/>
      <c r="VBP37" s="396"/>
      <c r="VBQ37" s="396"/>
      <c r="VBR37" s="396"/>
      <c r="VBS37" s="396"/>
      <c r="VBT37" s="396"/>
      <c r="VBU37" s="396"/>
      <c r="VBV37" s="396"/>
      <c r="VBW37" s="396"/>
      <c r="VBX37" s="396"/>
      <c r="VBY37" s="396"/>
      <c r="VBZ37" s="396"/>
      <c r="VCA37" s="396"/>
      <c r="VCB37" s="396"/>
      <c r="VCC37" s="396"/>
      <c r="VCD37" s="396"/>
      <c r="VCE37" s="396"/>
      <c r="VCF37" s="396"/>
      <c r="VCG37" s="396"/>
      <c r="VCH37" s="396"/>
      <c r="VCI37" s="396"/>
      <c r="VCJ37" s="396"/>
      <c r="VCK37" s="396"/>
      <c r="VCL37" s="396"/>
      <c r="VCM37" s="396"/>
      <c r="VCN37" s="396"/>
      <c r="VCO37" s="396"/>
      <c r="VCP37" s="396"/>
      <c r="VCQ37" s="396"/>
      <c r="VCR37" s="396"/>
      <c r="VCS37" s="396"/>
      <c r="VCT37" s="396"/>
      <c r="VCU37" s="396"/>
      <c r="VCV37" s="396"/>
      <c r="VCW37" s="396"/>
      <c r="VCX37" s="396"/>
      <c r="VCY37" s="396"/>
      <c r="VCZ37" s="396"/>
      <c r="VDA37" s="396"/>
      <c r="VDB37" s="396"/>
      <c r="VDC37" s="396"/>
      <c r="VDD37" s="396"/>
      <c r="VDE37" s="396"/>
      <c r="VDF37" s="396"/>
      <c r="VDG37" s="396"/>
      <c r="VDH37" s="396"/>
      <c r="VDI37" s="396"/>
      <c r="VDJ37" s="396"/>
      <c r="VDK37" s="396"/>
      <c r="VDL37" s="396"/>
      <c r="VDM37" s="396"/>
      <c r="VDN37" s="396"/>
      <c r="VDO37" s="396"/>
      <c r="VDP37" s="396"/>
      <c r="VDQ37" s="396"/>
      <c r="VDR37" s="396"/>
      <c r="VDS37" s="396"/>
      <c r="VDT37" s="396"/>
      <c r="VDU37" s="396"/>
      <c r="VDV37" s="396"/>
      <c r="VDW37" s="396"/>
      <c r="VDX37" s="396"/>
      <c r="VDY37" s="396"/>
      <c r="VDZ37" s="396"/>
      <c r="VEA37" s="396"/>
      <c r="VEB37" s="396"/>
      <c r="VEC37" s="396"/>
      <c r="VED37" s="396"/>
      <c r="VEE37" s="396"/>
      <c r="VEF37" s="396"/>
      <c r="VEG37" s="396"/>
      <c r="VEH37" s="396"/>
      <c r="VEI37" s="396"/>
      <c r="VEJ37" s="396"/>
      <c r="VEK37" s="396"/>
      <c r="VEL37" s="396"/>
      <c r="VEM37" s="396"/>
      <c r="VEN37" s="396"/>
      <c r="VEO37" s="396"/>
      <c r="VEP37" s="396"/>
      <c r="VEQ37" s="396"/>
      <c r="VER37" s="396"/>
      <c r="VES37" s="396"/>
      <c r="VET37" s="396"/>
      <c r="VEU37" s="396"/>
      <c r="VEV37" s="396"/>
      <c r="VEW37" s="396"/>
      <c r="VEX37" s="396"/>
      <c r="VEY37" s="396"/>
      <c r="VEZ37" s="396"/>
      <c r="VFA37" s="396"/>
      <c r="VFB37" s="396"/>
      <c r="VFC37" s="396"/>
      <c r="VFD37" s="396"/>
      <c r="VFE37" s="396"/>
      <c r="VFF37" s="396"/>
      <c r="VFG37" s="396"/>
      <c r="VFH37" s="396"/>
      <c r="VFI37" s="396"/>
      <c r="VFJ37" s="396"/>
      <c r="VFK37" s="396"/>
      <c r="VFL37" s="396"/>
      <c r="VFM37" s="396"/>
      <c r="VFN37" s="396"/>
      <c r="VFO37" s="396"/>
      <c r="VFP37" s="396"/>
      <c r="VFQ37" s="396"/>
      <c r="VFR37" s="396"/>
      <c r="VFS37" s="396"/>
      <c r="VFT37" s="396"/>
      <c r="VFU37" s="396"/>
      <c r="VFV37" s="396"/>
      <c r="VFW37" s="396"/>
      <c r="VFX37" s="396"/>
      <c r="VFY37" s="396"/>
      <c r="VFZ37" s="396"/>
      <c r="VGA37" s="396"/>
      <c r="VGB37" s="396"/>
      <c r="VGC37" s="396"/>
      <c r="VGD37" s="396"/>
      <c r="VGE37" s="396"/>
      <c r="VGF37" s="396"/>
      <c r="VGG37" s="396"/>
      <c r="VGH37" s="396"/>
      <c r="VGI37" s="396"/>
      <c r="VGJ37" s="396"/>
      <c r="VGK37" s="396"/>
      <c r="VGL37" s="396"/>
      <c r="VGM37" s="396"/>
      <c r="VGN37" s="396"/>
      <c r="VGO37" s="396"/>
      <c r="VGP37" s="396"/>
      <c r="VGQ37" s="396"/>
      <c r="VGR37" s="396"/>
      <c r="VGS37" s="396"/>
      <c r="VGT37" s="396"/>
      <c r="VGU37" s="396"/>
      <c r="VGV37" s="396"/>
      <c r="VGW37" s="396"/>
      <c r="VGX37" s="396"/>
      <c r="VGY37" s="396"/>
      <c r="VGZ37" s="396"/>
      <c r="VHA37" s="396"/>
      <c r="VHB37" s="396"/>
      <c r="VHC37" s="396"/>
      <c r="VHD37" s="396"/>
      <c r="VHE37" s="396"/>
      <c r="VHF37" s="396"/>
      <c r="VHG37" s="396"/>
      <c r="VHH37" s="396"/>
      <c r="VHI37" s="396"/>
      <c r="VHJ37" s="396"/>
      <c r="VHK37" s="396"/>
      <c r="VHL37" s="396"/>
      <c r="VHM37" s="396"/>
      <c r="VHN37" s="396"/>
      <c r="VHO37" s="396"/>
      <c r="VHP37" s="396"/>
      <c r="VHQ37" s="396"/>
      <c r="VHR37" s="396"/>
      <c r="VHS37" s="396"/>
      <c r="VHT37" s="396"/>
      <c r="VHU37" s="396"/>
      <c r="VHV37" s="396"/>
      <c r="VHW37" s="396"/>
      <c r="VHX37" s="396"/>
      <c r="VHY37" s="396"/>
      <c r="VHZ37" s="396"/>
      <c r="VIA37" s="396"/>
      <c r="VIB37" s="396"/>
      <c r="VIC37" s="396"/>
      <c r="VID37" s="396"/>
      <c r="VIE37" s="396"/>
      <c r="VIF37" s="396"/>
      <c r="VIG37" s="396"/>
      <c r="VIH37" s="396"/>
      <c r="VII37" s="396"/>
      <c r="VIJ37" s="396"/>
      <c r="VIK37" s="396"/>
      <c r="VIL37" s="396"/>
      <c r="VIM37" s="396"/>
      <c r="VIN37" s="396"/>
      <c r="VIO37" s="396"/>
      <c r="VIP37" s="396"/>
      <c r="VIQ37" s="396"/>
      <c r="VIR37" s="396"/>
      <c r="VIS37" s="396"/>
      <c r="VIT37" s="396"/>
      <c r="VIU37" s="396"/>
      <c r="VIV37" s="396"/>
      <c r="VIW37" s="396"/>
      <c r="VIX37" s="396"/>
      <c r="VIY37" s="396"/>
      <c r="VIZ37" s="396"/>
      <c r="VJA37" s="396"/>
      <c r="VJB37" s="396"/>
      <c r="VJC37" s="396"/>
      <c r="VJD37" s="396"/>
      <c r="VJE37" s="396"/>
      <c r="VJF37" s="396"/>
      <c r="VJG37" s="396"/>
      <c r="VJH37" s="396"/>
      <c r="VJI37" s="396"/>
      <c r="VJJ37" s="396"/>
      <c r="VJK37" s="396"/>
      <c r="VJL37" s="396"/>
      <c r="VJM37" s="396"/>
      <c r="VJN37" s="396"/>
      <c r="VJO37" s="396"/>
      <c r="VJP37" s="396"/>
      <c r="VJQ37" s="396"/>
      <c r="VJR37" s="396"/>
      <c r="VJS37" s="396"/>
      <c r="VJT37" s="396"/>
      <c r="VJU37" s="396"/>
      <c r="VJV37" s="396"/>
      <c r="VJW37" s="396"/>
      <c r="VJX37" s="396"/>
      <c r="VJY37" s="396"/>
      <c r="VJZ37" s="396"/>
      <c r="VKA37" s="396"/>
      <c r="VKB37" s="396"/>
      <c r="VKC37" s="396"/>
      <c r="VKD37" s="396"/>
      <c r="VKE37" s="396"/>
      <c r="VKF37" s="396"/>
      <c r="VKG37" s="396"/>
      <c r="VKH37" s="396"/>
      <c r="VKI37" s="396"/>
      <c r="VKJ37" s="396"/>
      <c r="VKK37" s="396"/>
      <c r="VKL37" s="396"/>
      <c r="VKM37" s="396"/>
      <c r="VKN37" s="396"/>
      <c r="VKO37" s="396"/>
      <c r="VKP37" s="396"/>
      <c r="VKQ37" s="396"/>
      <c r="VKR37" s="396"/>
      <c r="VKS37" s="396"/>
      <c r="VKT37" s="396"/>
      <c r="VKU37" s="396"/>
      <c r="VKV37" s="396"/>
      <c r="VKW37" s="396"/>
      <c r="VKX37" s="396"/>
      <c r="VKY37" s="396"/>
      <c r="VKZ37" s="396"/>
      <c r="VLA37" s="396"/>
      <c r="VLB37" s="396"/>
      <c r="VLC37" s="396"/>
      <c r="VLD37" s="396"/>
      <c r="VLE37" s="396"/>
      <c r="VLF37" s="396"/>
      <c r="VLG37" s="396"/>
      <c r="VLH37" s="396"/>
      <c r="VLI37" s="396"/>
      <c r="VLJ37" s="396"/>
      <c r="VLK37" s="396"/>
      <c r="VLL37" s="396"/>
      <c r="VLM37" s="396"/>
      <c r="VLN37" s="396"/>
      <c r="VLO37" s="396"/>
      <c r="VLP37" s="396"/>
      <c r="VLQ37" s="396"/>
      <c r="VLR37" s="396"/>
      <c r="VLS37" s="396"/>
      <c r="VLT37" s="396"/>
      <c r="VLU37" s="396"/>
      <c r="VLV37" s="396"/>
      <c r="VLW37" s="396"/>
      <c r="VLX37" s="396"/>
      <c r="VLY37" s="396"/>
      <c r="VLZ37" s="396"/>
      <c r="VMA37" s="396"/>
      <c r="VMB37" s="396"/>
      <c r="VMC37" s="396"/>
      <c r="VMD37" s="396"/>
      <c r="VME37" s="396"/>
      <c r="VMF37" s="396"/>
      <c r="VMG37" s="396"/>
      <c r="VMH37" s="396"/>
      <c r="VMI37" s="396"/>
      <c r="VMJ37" s="396"/>
      <c r="VMK37" s="396"/>
      <c r="VML37" s="396"/>
      <c r="VMM37" s="396"/>
      <c r="VMN37" s="396"/>
      <c r="VMO37" s="396"/>
      <c r="VMP37" s="396"/>
      <c r="VMQ37" s="396"/>
      <c r="VMR37" s="396"/>
      <c r="VMS37" s="396"/>
      <c r="VMT37" s="396"/>
      <c r="VMU37" s="396"/>
      <c r="VMV37" s="396"/>
      <c r="VMW37" s="396"/>
      <c r="VMX37" s="396"/>
      <c r="VMY37" s="396"/>
      <c r="VMZ37" s="396"/>
      <c r="VNA37" s="396"/>
      <c r="VNB37" s="396"/>
      <c r="VNC37" s="396"/>
      <c r="VND37" s="396"/>
      <c r="VNE37" s="396"/>
      <c r="VNF37" s="396"/>
      <c r="VNG37" s="396"/>
      <c r="VNH37" s="396"/>
      <c r="VNI37" s="396"/>
      <c r="VNJ37" s="396"/>
      <c r="VNK37" s="396"/>
      <c r="VNL37" s="396"/>
      <c r="VNM37" s="396"/>
      <c r="VNN37" s="396"/>
      <c r="VNO37" s="396"/>
      <c r="VNP37" s="396"/>
      <c r="VNQ37" s="396"/>
      <c r="VNR37" s="396"/>
      <c r="VNS37" s="396"/>
      <c r="VNT37" s="396"/>
      <c r="VNU37" s="396"/>
      <c r="VNV37" s="396"/>
      <c r="VNW37" s="396"/>
      <c r="VNX37" s="396"/>
      <c r="VNY37" s="396"/>
      <c r="VNZ37" s="396"/>
      <c r="VOA37" s="396"/>
      <c r="VOB37" s="396"/>
      <c r="VOC37" s="396"/>
      <c r="VOD37" s="396"/>
      <c r="VOE37" s="396"/>
      <c r="VOF37" s="396"/>
      <c r="VOG37" s="396"/>
      <c r="VOH37" s="396"/>
      <c r="VOI37" s="396"/>
      <c r="VOJ37" s="396"/>
      <c r="VOK37" s="396"/>
      <c r="VOL37" s="396"/>
      <c r="VOM37" s="396"/>
      <c r="VON37" s="396"/>
      <c r="VOO37" s="396"/>
      <c r="VOP37" s="396"/>
      <c r="VOQ37" s="396"/>
      <c r="VOR37" s="396"/>
      <c r="VOS37" s="396"/>
      <c r="VOT37" s="396"/>
      <c r="VOU37" s="396"/>
      <c r="VOV37" s="396"/>
      <c r="VOW37" s="396"/>
      <c r="VOX37" s="396"/>
      <c r="VOY37" s="396"/>
      <c r="VOZ37" s="396"/>
      <c r="VPA37" s="396"/>
      <c r="VPB37" s="396"/>
      <c r="VPC37" s="396"/>
      <c r="VPD37" s="396"/>
      <c r="VPE37" s="396"/>
      <c r="VPF37" s="396"/>
      <c r="VPG37" s="396"/>
      <c r="VPH37" s="396"/>
      <c r="VPI37" s="396"/>
      <c r="VPJ37" s="396"/>
      <c r="VPK37" s="396"/>
      <c r="VPL37" s="396"/>
      <c r="VPM37" s="396"/>
      <c r="VPN37" s="396"/>
      <c r="VPO37" s="396"/>
      <c r="VPP37" s="396"/>
      <c r="VPQ37" s="396"/>
      <c r="VPR37" s="396"/>
      <c r="VPS37" s="396"/>
      <c r="VPT37" s="396"/>
      <c r="VPU37" s="396"/>
      <c r="VPV37" s="396"/>
      <c r="VPW37" s="396"/>
      <c r="VPX37" s="396"/>
      <c r="VPY37" s="396"/>
      <c r="VPZ37" s="396"/>
      <c r="VQA37" s="396"/>
      <c r="VQB37" s="396"/>
      <c r="VQC37" s="396"/>
      <c r="VQD37" s="396"/>
      <c r="VQE37" s="396"/>
      <c r="VQF37" s="396"/>
      <c r="VQG37" s="396"/>
      <c r="VQH37" s="396"/>
      <c r="VQI37" s="396"/>
      <c r="VQJ37" s="396"/>
      <c r="VQK37" s="396"/>
      <c r="VQL37" s="396"/>
      <c r="VQM37" s="396"/>
      <c r="VQN37" s="396"/>
      <c r="VQO37" s="396"/>
      <c r="VQP37" s="396"/>
      <c r="VQQ37" s="396"/>
      <c r="VQR37" s="396"/>
      <c r="VQS37" s="396"/>
      <c r="VQT37" s="396"/>
      <c r="VQU37" s="396"/>
      <c r="VQV37" s="396"/>
      <c r="VQW37" s="396"/>
      <c r="VQX37" s="396"/>
      <c r="VQY37" s="396"/>
      <c r="VQZ37" s="396"/>
      <c r="VRA37" s="396"/>
      <c r="VRB37" s="396"/>
      <c r="VRC37" s="396"/>
      <c r="VRD37" s="396"/>
      <c r="VRE37" s="396"/>
      <c r="VRF37" s="396"/>
      <c r="VRG37" s="396"/>
      <c r="VRH37" s="396"/>
      <c r="VRI37" s="396"/>
      <c r="VRJ37" s="396"/>
      <c r="VRK37" s="396"/>
      <c r="VRL37" s="396"/>
      <c r="VRM37" s="396"/>
      <c r="VRN37" s="396"/>
      <c r="VRO37" s="396"/>
      <c r="VRP37" s="396"/>
      <c r="VRQ37" s="396"/>
      <c r="VRR37" s="396"/>
      <c r="VRS37" s="396"/>
      <c r="VRT37" s="396"/>
      <c r="VRU37" s="396"/>
      <c r="VRV37" s="396"/>
      <c r="VRW37" s="396"/>
      <c r="VRX37" s="396"/>
      <c r="VRY37" s="396"/>
      <c r="VRZ37" s="396"/>
      <c r="VSA37" s="396"/>
      <c r="VSB37" s="396"/>
      <c r="VSC37" s="396"/>
      <c r="VSD37" s="396"/>
      <c r="VSE37" s="396"/>
      <c r="VSF37" s="396"/>
      <c r="VSG37" s="396"/>
      <c r="VSH37" s="396"/>
      <c r="VSI37" s="396"/>
      <c r="VSJ37" s="396"/>
      <c r="VSK37" s="396"/>
      <c r="VSL37" s="396"/>
      <c r="VSM37" s="396"/>
      <c r="VSN37" s="396"/>
      <c r="VSO37" s="396"/>
      <c r="VSP37" s="396"/>
      <c r="VSQ37" s="396"/>
      <c r="VSR37" s="396"/>
      <c r="VSS37" s="396"/>
      <c r="VST37" s="396"/>
      <c r="VSU37" s="396"/>
      <c r="VSV37" s="396"/>
      <c r="VSW37" s="396"/>
      <c r="VSX37" s="396"/>
      <c r="VSY37" s="396"/>
      <c r="VSZ37" s="396"/>
      <c r="VTA37" s="396"/>
      <c r="VTB37" s="396"/>
      <c r="VTC37" s="396"/>
      <c r="VTD37" s="396"/>
      <c r="VTE37" s="396"/>
      <c r="VTF37" s="396"/>
      <c r="VTG37" s="396"/>
      <c r="VTH37" s="396"/>
      <c r="VTI37" s="396"/>
      <c r="VTJ37" s="396"/>
      <c r="VTK37" s="396"/>
      <c r="VTL37" s="396"/>
      <c r="VTM37" s="396"/>
      <c r="VTN37" s="396"/>
      <c r="VTO37" s="396"/>
      <c r="VTP37" s="396"/>
      <c r="VTQ37" s="396"/>
      <c r="VTR37" s="396"/>
      <c r="VTS37" s="396"/>
      <c r="VTT37" s="396"/>
      <c r="VTU37" s="396"/>
      <c r="VTV37" s="396"/>
      <c r="VTW37" s="396"/>
      <c r="VTX37" s="396"/>
      <c r="VTY37" s="396"/>
      <c r="VTZ37" s="396"/>
      <c r="VUA37" s="396"/>
      <c r="VUB37" s="396"/>
      <c r="VUC37" s="396"/>
      <c r="VUD37" s="396"/>
      <c r="VUE37" s="396"/>
      <c r="VUF37" s="396"/>
      <c r="VUG37" s="396"/>
      <c r="VUH37" s="396"/>
      <c r="VUI37" s="396"/>
      <c r="VUJ37" s="396"/>
      <c r="VUK37" s="396"/>
      <c r="VUL37" s="396"/>
      <c r="VUM37" s="396"/>
      <c r="VUN37" s="396"/>
      <c r="VUO37" s="396"/>
      <c r="VUP37" s="396"/>
      <c r="VUQ37" s="396"/>
      <c r="VUR37" s="396"/>
      <c r="VUS37" s="396"/>
      <c r="VUT37" s="396"/>
      <c r="VUU37" s="396"/>
      <c r="VUV37" s="396"/>
      <c r="VUW37" s="396"/>
      <c r="VUX37" s="396"/>
      <c r="VUY37" s="396"/>
      <c r="VUZ37" s="396"/>
      <c r="VVA37" s="396"/>
      <c r="VVB37" s="396"/>
      <c r="VVC37" s="396"/>
      <c r="VVD37" s="396"/>
      <c r="VVE37" s="396"/>
      <c r="VVF37" s="396"/>
      <c r="VVG37" s="396"/>
      <c r="VVH37" s="396"/>
      <c r="VVI37" s="396"/>
      <c r="VVJ37" s="396"/>
      <c r="VVK37" s="396"/>
      <c r="VVL37" s="396"/>
      <c r="VVM37" s="396"/>
      <c r="VVN37" s="396"/>
      <c r="VVO37" s="396"/>
      <c r="VVP37" s="396"/>
      <c r="VVQ37" s="396"/>
      <c r="VVR37" s="396"/>
      <c r="VVS37" s="396"/>
      <c r="VVT37" s="396"/>
      <c r="VVU37" s="396"/>
      <c r="VVV37" s="396"/>
      <c r="VVW37" s="396"/>
      <c r="VVX37" s="396"/>
      <c r="VVY37" s="396"/>
      <c r="VVZ37" s="396"/>
      <c r="VWA37" s="396"/>
      <c r="VWB37" s="396"/>
      <c r="VWC37" s="396"/>
      <c r="VWD37" s="396"/>
      <c r="VWE37" s="396"/>
      <c r="VWF37" s="396"/>
      <c r="VWG37" s="396"/>
      <c r="VWH37" s="396"/>
      <c r="VWI37" s="396"/>
      <c r="VWJ37" s="396"/>
      <c r="VWK37" s="396"/>
      <c r="VWL37" s="396"/>
      <c r="VWM37" s="396"/>
      <c r="VWN37" s="396"/>
      <c r="VWO37" s="396"/>
      <c r="VWP37" s="396"/>
      <c r="VWQ37" s="396"/>
      <c r="VWR37" s="396"/>
      <c r="VWS37" s="396"/>
      <c r="VWT37" s="396"/>
      <c r="VWU37" s="396"/>
      <c r="VWV37" s="396"/>
      <c r="VWW37" s="396"/>
      <c r="VWX37" s="396"/>
      <c r="VWY37" s="396"/>
      <c r="VWZ37" s="396"/>
      <c r="VXA37" s="396"/>
      <c r="VXB37" s="396"/>
      <c r="VXC37" s="396"/>
      <c r="VXD37" s="396"/>
      <c r="VXE37" s="396"/>
      <c r="VXF37" s="396"/>
      <c r="VXG37" s="396"/>
      <c r="VXH37" s="396"/>
      <c r="VXI37" s="396"/>
      <c r="VXJ37" s="396"/>
      <c r="VXK37" s="396"/>
      <c r="VXL37" s="396"/>
      <c r="VXM37" s="396"/>
      <c r="VXN37" s="396"/>
      <c r="VXO37" s="396"/>
      <c r="VXP37" s="396"/>
      <c r="VXQ37" s="396"/>
      <c r="VXR37" s="396"/>
      <c r="VXS37" s="396"/>
      <c r="VXT37" s="396"/>
      <c r="VXU37" s="396"/>
      <c r="VXV37" s="396"/>
      <c r="VXW37" s="396"/>
      <c r="VXX37" s="396"/>
      <c r="VXY37" s="396"/>
      <c r="VXZ37" s="396"/>
      <c r="VYA37" s="396"/>
      <c r="VYB37" s="396"/>
      <c r="VYC37" s="396"/>
      <c r="VYD37" s="396"/>
      <c r="VYE37" s="396"/>
      <c r="VYF37" s="396"/>
      <c r="VYG37" s="396"/>
      <c r="VYH37" s="396"/>
      <c r="VYI37" s="396"/>
      <c r="VYJ37" s="396"/>
      <c r="VYK37" s="396"/>
      <c r="VYL37" s="396"/>
      <c r="VYM37" s="396"/>
      <c r="VYN37" s="396"/>
      <c r="VYO37" s="396"/>
      <c r="VYP37" s="396"/>
      <c r="VYQ37" s="396"/>
      <c r="VYR37" s="396"/>
      <c r="VYS37" s="396"/>
      <c r="VYT37" s="396"/>
      <c r="VYU37" s="396"/>
      <c r="VYV37" s="396"/>
      <c r="VYW37" s="396"/>
      <c r="VYX37" s="396"/>
      <c r="VYY37" s="396"/>
      <c r="VYZ37" s="396"/>
      <c r="VZA37" s="396"/>
      <c r="VZB37" s="396"/>
      <c r="VZC37" s="396"/>
      <c r="VZD37" s="396"/>
      <c r="VZE37" s="396"/>
      <c r="VZF37" s="396"/>
      <c r="VZG37" s="396"/>
      <c r="VZH37" s="396"/>
      <c r="VZI37" s="396"/>
      <c r="VZJ37" s="396"/>
      <c r="VZK37" s="396"/>
      <c r="VZL37" s="396"/>
      <c r="VZM37" s="396"/>
      <c r="VZN37" s="396"/>
      <c r="VZO37" s="396"/>
      <c r="VZP37" s="396"/>
      <c r="VZQ37" s="396"/>
      <c r="VZR37" s="396"/>
      <c r="VZS37" s="396"/>
      <c r="VZT37" s="396"/>
      <c r="VZU37" s="396"/>
      <c r="VZV37" s="396"/>
      <c r="VZW37" s="396"/>
      <c r="VZX37" s="396"/>
      <c r="VZY37" s="396"/>
      <c r="VZZ37" s="396"/>
      <c r="WAA37" s="396"/>
      <c r="WAB37" s="396"/>
      <c r="WAC37" s="396"/>
      <c r="WAD37" s="396"/>
      <c r="WAE37" s="396"/>
      <c r="WAF37" s="396"/>
      <c r="WAG37" s="396"/>
      <c r="WAH37" s="396"/>
      <c r="WAI37" s="396"/>
      <c r="WAJ37" s="396"/>
      <c r="WAK37" s="396"/>
      <c r="WAL37" s="396"/>
      <c r="WAM37" s="396"/>
      <c r="WAN37" s="396"/>
      <c r="WAO37" s="396"/>
      <c r="WAP37" s="396"/>
      <c r="WAQ37" s="396"/>
      <c r="WAR37" s="396"/>
      <c r="WAS37" s="396"/>
      <c r="WAT37" s="396"/>
      <c r="WAU37" s="396"/>
      <c r="WAV37" s="396"/>
      <c r="WAW37" s="396"/>
      <c r="WAX37" s="396"/>
      <c r="WAY37" s="396"/>
      <c r="WAZ37" s="396"/>
      <c r="WBA37" s="396"/>
      <c r="WBB37" s="396"/>
      <c r="WBC37" s="396"/>
      <c r="WBD37" s="396"/>
      <c r="WBE37" s="396"/>
      <c r="WBF37" s="396"/>
      <c r="WBG37" s="396"/>
      <c r="WBH37" s="396"/>
      <c r="WBI37" s="396"/>
      <c r="WBJ37" s="396"/>
      <c r="WBK37" s="396"/>
      <c r="WBL37" s="396"/>
      <c r="WBM37" s="396"/>
      <c r="WBN37" s="396"/>
      <c r="WBO37" s="396"/>
      <c r="WBP37" s="396"/>
      <c r="WBQ37" s="396"/>
      <c r="WBR37" s="396"/>
      <c r="WBS37" s="396"/>
      <c r="WBT37" s="396"/>
      <c r="WBU37" s="396"/>
      <c r="WBV37" s="396"/>
      <c r="WBW37" s="396"/>
      <c r="WBX37" s="396"/>
      <c r="WBY37" s="396"/>
      <c r="WBZ37" s="396"/>
      <c r="WCA37" s="396"/>
      <c r="WCB37" s="396"/>
      <c r="WCC37" s="396"/>
      <c r="WCD37" s="396"/>
      <c r="WCE37" s="396"/>
      <c r="WCF37" s="396"/>
      <c r="WCG37" s="396"/>
      <c r="WCH37" s="396"/>
      <c r="WCI37" s="396"/>
      <c r="WCJ37" s="396"/>
      <c r="WCK37" s="396"/>
      <c r="WCL37" s="396"/>
      <c r="WCM37" s="396"/>
      <c r="WCN37" s="396"/>
      <c r="WCO37" s="396"/>
      <c r="WCP37" s="396"/>
      <c r="WCQ37" s="396"/>
      <c r="WCR37" s="396"/>
      <c r="WCS37" s="396"/>
      <c r="WCT37" s="396"/>
      <c r="WCU37" s="396"/>
      <c r="WCV37" s="396"/>
      <c r="WCW37" s="396"/>
      <c r="WCX37" s="396"/>
      <c r="WCY37" s="396"/>
      <c r="WCZ37" s="396"/>
      <c r="WDA37" s="396"/>
      <c r="WDB37" s="396"/>
      <c r="WDC37" s="396"/>
      <c r="WDD37" s="396"/>
      <c r="WDE37" s="396"/>
      <c r="WDF37" s="396"/>
      <c r="WDG37" s="396"/>
      <c r="WDH37" s="396"/>
      <c r="WDI37" s="396"/>
      <c r="WDJ37" s="396"/>
      <c r="WDK37" s="396"/>
      <c r="WDL37" s="396"/>
      <c r="WDM37" s="396"/>
      <c r="WDN37" s="396"/>
      <c r="WDO37" s="396"/>
      <c r="WDP37" s="396"/>
      <c r="WDQ37" s="396"/>
      <c r="WDR37" s="396"/>
      <c r="WDS37" s="396"/>
      <c r="WDT37" s="396"/>
      <c r="WDU37" s="396"/>
      <c r="WDV37" s="396"/>
      <c r="WDW37" s="396"/>
      <c r="WDX37" s="396"/>
      <c r="WDY37" s="396"/>
      <c r="WDZ37" s="396"/>
      <c r="WEA37" s="396"/>
      <c r="WEB37" s="396"/>
      <c r="WEC37" s="396"/>
      <c r="WED37" s="396"/>
      <c r="WEE37" s="396"/>
      <c r="WEF37" s="396"/>
      <c r="WEG37" s="396"/>
      <c r="WEH37" s="396"/>
      <c r="WEI37" s="396"/>
      <c r="WEJ37" s="396"/>
      <c r="WEK37" s="396"/>
      <c r="WEL37" s="396"/>
      <c r="WEM37" s="396"/>
      <c r="WEN37" s="396"/>
      <c r="WEO37" s="396"/>
      <c r="WEP37" s="396"/>
      <c r="WEQ37" s="396"/>
      <c r="WER37" s="396"/>
      <c r="WES37" s="396"/>
      <c r="WET37" s="396"/>
      <c r="WEU37" s="396"/>
      <c r="WEV37" s="396"/>
      <c r="WEW37" s="396"/>
      <c r="WEX37" s="396"/>
      <c r="WEY37" s="396"/>
      <c r="WEZ37" s="396"/>
      <c r="WFA37" s="396"/>
      <c r="WFB37" s="396"/>
      <c r="WFC37" s="396"/>
      <c r="WFD37" s="396"/>
      <c r="WFE37" s="396"/>
      <c r="WFF37" s="396"/>
      <c r="WFG37" s="396"/>
      <c r="WFH37" s="396"/>
      <c r="WFI37" s="396"/>
      <c r="WFJ37" s="396"/>
      <c r="WFK37" s="396"/>
      <c r="WFL37" s="396"/>
      <c r="WFM37" s="396"/>
      <c r="WFN37" s="396"/>
      <c r="WFO37" s="396"/>
      <c r="WFP37" s="396"/>
      <c r="WFQ37" s="396"/>
      <c r="WFR37" s="396"/>
      <c r="WFS37" s="396"/>
      <c r="WFT37" s="396"/>
      <c r="WFU37" s="396"/>
      <c r="WFV37" s="396"/>
      <c r="WFW37" s="396"/>
      <c r="WFX37" s="396"/>
      <c r="WFY37" s="396"/>
      <c r="WFZ37" s="396"/>
      <c r="WGA37" s="396"/>
      <c r="WGB37" s="396"/>
      <c r="WGC37" s="396"/>
      <c r="WGD37" s="396"/>
      <c r="WGE37" s="396"/>
      <c r="WGF37" s="396"/>
      <c r="WGG37" s="396"/>
      <c r="WGH37" s="396"/>
      <c r="WGI37" s="396"/>
      <c r="WGJ37" s="396"/>
      <c r="WGK37" s="396"/>
      <c r="WGL37" s="396"/>
      <c r="WGM37" s="396"/>
      <c r="WGN37" s="396"/>
      <c r="WGO37" s="396"/>
      <c r="WGP37" s="396"/>
      <c r="WGQ37" s="396"/>
      <c r="WGR37" s="396"/>
      <c r="WGS37" s="396"/>
      <c r="WGT37" s="396"/>
      <c r="WGU37" s="396"/>
      <c r="WGV37" s="396"/>
      <c r="WGW37" s="396"/>
      <c r="WGX37" s="396"/>
      <c r="WGY37" s="396"/>
      <c r="WGZ37" s="396"/>
      <c r="WHA37" s="396"/>
      <c r="WHB37" s="396"/>
      <c r="WHC37" s="396"/>
      <c r="WHD37" s="396"/>
      <c r="WHE37" s="396"/>
      <c r="WHF37" s="396"/>
      <c r="WHG37" s="396"/>
      <c r="WHH37" s="396"/>
      <c r="WHI37" s="396"/>
      <c r="WHJ37" s="396"/>
      <c r="WHK37" s="396"/>
      <c r="WHL37" s="396"/>
      <c r="WHM37" s="396"/>
      <c r="WHN37" s="396"/>
      <c r="WHO37" s="396"/>
      <c r="WHP37" s="396"/>
      <c r="WHQ37" s="396"/>
      <c r="WHR37" s="396"/>
      <c r="WHS37" s="396"/>
      <c r="WHT37" s="396"/>
      <c r="WHU37" s="396"/>
      <c r="WHV37" s="396"/>
      <c r="WHW37" s="396"/>
      <c r="WHX37" s="396"/>
      <c r="WHY37" s="396"/>
      <c r="WHZ37" s="396"/>
      <c r="WIA37" s="396"/>
      <c r="WIB37" s="396"/>
      <c r="WIC37" s="396"/>
      <c r="WID37" s="396"/>
      <c r="WIE37" s="396"/>
      <c r="WIF37" s="396"/>
      <c r="WIG37" s="396"/>
      <c r="WIH37" s="396"/>
      <c r="WII37" s="396"/>
      <c r="WIJ37" s="396"/>
      <c r="WIK37" s="396"/>
      <c r="WIL37" s="396"/>
      <c r="WIM37" s="396"/>
      <c r="WIN37" s="396"/>
      <c r="WIO37" s="396"/>
      <c r="WIP37" s="396"/>
      <c r="WIQ37" s="396"/>
      <c r="WIR37" s="396"/>
      <c r="WIS37" s="396"/>
      <c r="WIT37" s="396"/>
      <c r="WIU37" s="396"/>
      <c r="WIV37" s="396"/>
      <c r="WIW37" s="396"/>
      <c r="WIX37" s="396"/>
      <c r="WIY37" s="396"/>
      <c r="WIZ37" s="396"/>
      <c r="WJA37" s="396"/>
      <c r="WJB37" s="396"/>
      <c r="WJC37" s="396"/>
      <c r="WJD37" s="396"/>
      <c r="WJE37" s="396"/>
      <c r="WJF37" s="396"/>
      <c r="WJG37" s="396"/>
      <c r="WJH37" s="396"/>
      <c r="WJI37" s="396"/>
      <c r="WJJ37" s="396"/>
      <c r="WJK37" s="396"/>
      <c r="WJL37" s="396"/>
      <c r="WJM37" s="396"/>
      <c r="WJN37" s="396"/>
      <c r="WJO37" s="396"/>
      <c r="WJP37" s="396"/>
      <c r="WJQ37" s="396"/>
      <c r="WJR37" s="396"/>
      <c r="WJS37" s="396"/>
      <c r="WJT37" s="396"/>
      <c r="WJU37" s="396"/>
      <c r="WJV37" s="396"/>
      <c r="WJW37" s="396"/>
      <c r="WJX37" s="396"/>
      <c r="WJY37" s="396"/>
      <c r="WJZ37" s="396"/>
      <c r="WKA37" s="396"/>
      <c r="WKB37" s="396"/>
      <c r="WKC37" s="396"/>
      <c r="WKD37" s="396"/>
      <c r="WKE37" s="396"/>
      <c r="WKF37" s="396"/>
      <c r="WKG37" s="396"/>
      <c r="WKH37" s="396"/>
      <c r="WKI37" s="396"/>
      <c r="WKJ37" s="396"/>
      <c r="WKK37" s="396"/>
      <c r="WKL37" s="396"/>
      <c r="WKM37" s="396"/>
      <c r="WKN37" s="396"/>
      <c r="WKO37" s="396"/>
      <c r="WKP37" s="396"/>
      <c r="WKQ37" s="396"/>
      <c r="WKR37" s="396"/>
      <c r="WKS37" s="396"/>
      <c r="WKT37" s="396"/>
      <c r="WKU37" s="396"/>
      <c r="WKV37" s="396"/>
      <c r="WKW37" s="396"/>
      <c r="WKX37" s="396"/>
      <c r="WKY37" s="396"/>
      <c r="WKZ37" s="396"/>
      <c r="WLA37" s="396"/>
      <c r="WLB37" s="396"/>
      <c r="WLC37" s="396"/>
      <c r="WLD37" s="396"/>
      <c r="WLE37" s="396"/>
      <c r="WLF37" s="396"/>
      <c r="WLG37" s="396"/>
      <c r="WLH37" s="396"/>
      <c r="WLI37" s="396"/>
      <c r="WLJ37" s="396"/>
      <c r="WLK37" s="396"/>
      <c r="WLL37" s="396"/>
      <c r="WLM37" s="396"/>
      <c r="WLN37" s="396"/>
      <c r="WLO37" s="396"/>
      <c r="WLP37" s="396"/>
      <c r="WLQ37" s="396"/>
      <c r="WLR37" s="396"/>
      <c r="WLS37" s="396"/>
      <c r="WLT37" s="396"/>
      <c r="WLU37" s="396"/>
      <c r="WLV37" s="396"/>
      <c r="WLW37" s="396"/>
      <c r="WLX37" s="396"/>
      <c r="WLY37" s="396"/>
      <c r="WLZ37" s="396"/>
      <c r="WMA37" s="396"/>
      <c r="WMB37" s="396"/>
      <c r="WMC37" s="396"/>
      <c r="WMD37" s="396"/>
      <c r="WME37" s="396"/>
      <c r="WMF37" s="396"/>
      <c r="WMG37" s="396"/>
      <c r="WMH37" s="396"/>
      <c r="WMI37" s="396"/>
      <c r="WMJ37" s="396"/>
      <c r="WMK37" s="396"/>
      <c r="WML37" s="396"/>
      <c r="WMM37" s="396"/>
      <c r="WMN37" s="396"/>
      <c r="WMO37" s="396"/>
      <c r="WMP37" s="396"/>
      <c r="WMQ37" s="396"/>
      <c r="WMR37" s="396"/>
      <c r="WMS37" s="396"/>
      <c r="WMT37" s="396"/>
      <c r="WMU37" s="396"/>
      <c r="WMV37" s="396"/>
      <c r="WMW37" s="396"/>
      <c r="WMX37" s="396"/>
      <c r="WMY37" s="396"/>
      <c r="WMZ37" s="396"/>
      <c r="WNA37" s="396"/>
      <c r="WNB37" s="396"/>
      <c r="WNC37" s="396"/>
      <c r="WND37" s="396"/>
      <c r="WNE37" s="396"/>
      <c r="WNF37" s="396"/>
      <c r="WNG37" s="396"/>
      <c r="WNH37" s="396"/>
      <c r="WNI37" s="396"/>
      <c r="WNJ37" s="396"/>
      <c r="WNK37" s="396"/>
      <c r="WNL37" s="396"/>
      <c r="WNM37" s="396"/>
      <c r="WNN37" s="396"/>
      <c r="WNO37" s="396"/>
      <c r="WNP37" s="396"/>
      <c r="WNQ37" s="396"/>
      <c r="WNR37" s="396"/>
      <c r="WNS37" s="396"/>
      <c r="WNT37" s="396"/>
      <c r="WNU37" s="396"/>
      <c r="WNV37" s="396"/>
      <c r="WNW37" s="396"/>
      <c r="WNX37" s="396"/>
      <c r="WNY37" s="396"/>
      <c r="WNZ37" s="396"/>
      <c r="WOA37" s="396"/>
      <c r="WOB37" s="396"/>
      <c r="WOC37" s="396"/>
      <c r="WOD37" s="396"/>
      <c r="WOE37" s="396"/>
      <c r="WOF37" s="396"/>
      <c r="WOG37" s="396"/>
      <c r="WOH37" s="396"/>
      <c r="WOI37" s="396"/>
      <c r="WOJ37" s="396"/>
      <c r="WOK37" s="396"/>
      <c r="WOL37" s="396"/>
      <c r="WOM37" s="396"/>
      <c r="WON37" s="396"/>
      <c r="WOO37" s="396"/>
      <c r="WOP37" s="396"/>
      <c r="WOQ37" s="396"/>
      <c r="WOR37" s="396"/>
      <c r="WOS37" s="396"/>
      <c r="WOT37" s="396"/>
      <c r="WOU37" s="396"/>
      <c r="WOV37" s="396"/>
      <c r="WOW37" s="396"/>
      <c r="WOX37" s="396"/>
      <c r="WOY37" s="396"/>
      <c r="WOZ37" s="396"/>
      <c r="WPA37" s="396"/>
      <c r="WPB37" s="396"/>
      <c r="WPC37" s="396"/>
      <c r="WPD37" s="396"/>
      <c r="WPE37" s="396"/>
      <c r="WPF37" s="396"/>
      <c r="WPG37" s="396"/>
      <c r="WPH37" s="396"/>
      <c r="WPI37" s="396"/>
      <c r="WPJ37" s="396"/>
      <c r="WPK37" s="396"/>
      <c r="WPL37" s="396"/>
      <c r="WPM37" s="396"/>
      <c r="WPN37" s="396"/>
      <c r="WPO37" s="396"/>
      <c r="WPP37" s="396"/>
      <c r="WPQ37" s="396"/>
      <c r="WPR37" s="396"/>
      <c r="WPS37" s="396"/>
      <c r="WPT37" s="396"/>
      <c r="WPU37" s="396"/>
      <c r="WPV37" s="396"/>
      <c r="WPW37" s="396"/>
      <c r="WPX37" s="396"/>
      <c r="WPY37" s="396"/>
      <c r="WPZ37" s="396"/>
      <c r="WQA37" s="396"/>
      <c r="WQB37" s="396"/>
      <c r="WQC37" s="396"/>
      <c r="WQD37" s="396"/>
      <c r="WQE37" s="396"/>
      <c r="WQF37" s="396"/>
      <c r="WQG37" s="396"/>
      <c r="WQH37" s="396"/>
      <c r="WQI37" s="396"/>
      <c r="WQJ37" s="396"/>
      <c r="WQK37" s="396"/>
      <c r="WQL37" s="396"/>
      <c r="WQM37" s="396"/>
      <c r="WQN37" s="396"/>
      <c r="WQO37" s="396"/>
      <c r="WQP37" s="396"/>
      <c r="WQQ37" s="396"/>
      <c r="WQR37" s="396"/>
      <c r="WQS37" s="396"/>
      <c r="WQT37" s="396"/>
      <c r="WQU37" s="396"/>
      <c r="WQV37" s="396"/>
      <c r="WQW37" s="396"/>
      <c r="WQX37" s="396"/>
      <c r="WQY37" s="396"/>
      <c r="WQZ37" s="396"/>
      <c r="WRA37" s="396"/>
      <c r="WRB37" s="396"/>
      <c r="WRC37" s="396"/>
      <c r="WRD37" s="396"/>
      <c r="WRE37" s="396"/>
      <c r="WRF37" s="396"/>
      <c r="WRG37" s="396"/>
      <c r="WRH37" s="396"/>
      <c r="WRI37" s="396"/>
      <c r="WRJ37" s="396"/>
      <c r="WRK37" s="396"/>
      <c r="WRL37" s="396"/>
      <c r="WRM37" s="396"/>
      <c r="WRN37" s="396"/>
      <c r="WRO37" s="396"/>
      <c r="WRP37" s="396"/>
      <c r="WRQ37" s="396"/>
      <c r="WRR37" s="396"/>
      <c r="WRS37" s="396"/>
      <c r="WRT37" s="396"/>
      <c r="WRU37" s="396"/>
      <c r="WRV37" s="396"/>
      <c r="WRW37" s="396"/>
      <c r="WRX37" s="396"/>
      <c r="WRY37" s="396"/>
      <c r="WRZ37" s="396"/>
      <c r="WSA37" s="396"/>
      <c r="WSB37" s="396"/>
      <c r="WSC37" s="396"/>
      <c r="WSD37" s="396"/>
      <c r="WSE37" s="396"/>
      <c r="WSF37" s="396"/>
      <c r="WSG37" s="396"/>
      <c r="WSH37" s="396"/>
      <c r="WSI37" s="396"/>
      <c r="WSJ37" s="396"/>
      <c r="WSK37" s="396"/>
      <c r="WSL37" s="396"/>
      <c r="WSM37" s="396"/>
      <c r="WSN37" s="396"/>
      <c r="WSO37" s="396"/>
      <c r="WSP37" s="396"/>
      <c r="WSQ37" s="396"/>
      <c r="WSR37" s="396"/>
      <c r="WSS37" s="396"/>
      <c r="WST37" s="396"/>
      <c r="WSU37" s="396"/>
      <c r="WSV37" s="396"/>
      <c r="WSW37" s="396"/>
      <c r="WSX37" s="396"/>
      <c r="WSY37" s="396"/>
      <c r="WSZ37" s="396"/>
      <c r="WTA37" s="396"/>
      <c r="WTB37" s="396"/>
      <c r="WTC37" s="396"/>
      <c r="WTD37" s="396"/>
      <c r="WTE37" s="396"/>
      <c r="WTF37" s="396"/>
      <c r="WTG37" s="396"/>
      <c r="WTH37" s="396"/>
      <c r="WTI37" s="396"/>
      <c r="WTJ37" s="396"/>
      <c r="WTK37" s="396"/>
      <c r="WTL37" s="396"/>
      <c r="WTM37" s="396"/>
      <c r="WTN37" s="396"/>
      <c r="WTO37" s="396"/>
      <c r="WTP37" s="396"/>
      <c r="WTQ37" s="396"/>
      <c r="WTR37" s="396"/>
      <c r="WTS37" s="396"/>
      <c r="WTT37" s="396"/>
      <c r="WTU37" s="396"/>
      <c r="WTV37" s="396"/>
      <c r="WTW37" s="396"/>
      <c r="WTX37" s="396"/>
      <c r="WTY37" s="396"/>
      <c r="WTZ37" s="396"/>
      <c r="WUA37" s="396"/>
      <c r="WUB37" s="396"/>
      <c r="WUC37" s="396"/>
      <c r="WUD37" s="396"/>
      <c r="WUE37" s="396"/>
      <c r="WUF37" s="396"/>
      <c r="WUG37" s="396"/>
      <c r="WUH37" s="396"/>
      <c r="WUI37" s="396"/>
      <c r="WUJ37" s="396"/>
      <c r="WUK37" s="396"/>
      <c r="WUL37" s="396"/>
      <c r="WUM37" s="396"/>
      <c r="WUN37" s="396"/>
      <c r="WUO37" s="396"/>
      <c r="WUP37" s="396"/>
      <c r="WUQ37" s="396"/>
      <c r="WUR37" s="396"/>
      <c r="WUS37" s="396"/>
      <c r="WUT37" s="396"/>
      <c r="WUU37" s="396"/>
      <c r="WUV37" s="396"/>
      <c r="WUW37" s="396"/>
      <c r="WUX37" s="396"/>
      <c r="WUY37" s="396"/>
      <c r="WUZ37" s="396"/>
      <c r="WVA37" s="396"/>
      <c r="WVB37" s="396"/>
      <c r="WVC37" s="396"/>
      <c r="WVD37" s="396"/>
      <c r="WVE37" s="396"/>
      <c r="WVF37" s="396"/>
      <c r="WVG37" s="396"/>
      <c r="WVH37" s="396"/>
      <c r="WVI37" s="396"/>
      <c r="WVJ37" s="396"/>
      <c r="WVK37" s="396"/>
      <c r="WVL37" s="396"/>
      <c r="WVM37" s="396"/>
      <c r="WVN37" s="396"/>
      <c r="WVO37" s="396"/>
      <c r="WVP37" s="396"/>
      <c r="WVQ37" s="396"/>
      <c r="WVR37" s="396"/>
      <c r="WVS37" s="396"/>
      <c r="WVT37" s="396"/>
      <c r="WVU37" s="396"/>
      <c r="WVV37" s="396"/>
      <c r="WVW37" s="396"/>
      <c r="WVX37" s="396"/>
      <c r="WVY37" s="396"/>
      <c r="WVZ37" s="396"/>
      <c r="WWA37" s="396"/>
      <c r="WWB37" s="396"/>
      <c r="WWC37" s="396"/>
      <c r="WWD37" s="396"/>
      <c r="WWE37" s="396"/>
      <c r="WWF37" s="396"/>
      <c r="WWG37" s="396"/>
      <c r="WWH37" s="396"/>
      <c r="WWI37" s="396"/>
      <c r="WWJ37" s="396"/>
      <c r="WWK37" s="396"/>
      <c r="WWL37" s="396"/>
      <c r="WWM37" s="396"/>
      <c r="WWN37" s="396"/>
      <c r="WWO37" s="396"/>
      <c r="WWP37" s="396"/>
      <c r="WWQ37" s="396"/>
      <c r="WWR37" s="396"/>
      <c r="WWS37" s="396"/>
      <c r="WWT37" s="396"/>
      <c r="WWU37" s="396"/>
      <c r="WWV37" s="396"/>
      <c r="WWW37" s="396"/>
      <c r="WWX37" s="396"/>
      <c r="WWY37" s="396"/>
      <c r="WWZ37" s="396"/>
      <c r="WXA37" s="396"/>
      <c r="WXB37" s="396"/>
      <c r="WXC37" s="396"/>
      <c r="WXD37" s="396"/>
      <c r="WXE37" s="396"/>
      <c r="WXF37" s="396"/>
      <c r="WXG37" s="396"/>
      <c r="WXH37" s="396"/>
      <c r="WXI37" s="396"/>
      <c r="WXJ37" s="396"/>
      <c r="WXK37" s="396"/>
      <c r="WXL37" s="396"/>
      <c r="WXM37" s="396"/>
      <c r="WXN37" s="396"/>
      <c r="WXO37" s="396"/>
      <c r="WXP37" s="396"/>
      <c r="WXQ37" s="396"/>
      <c r="WXR37" s="396"/>
      <c r="WXS37" s="396"/>
      <c r="WXT37" s="396"/>
      <c r="WXU37" s="396"/>
      <c r="WXV37" s="396"/>
      <c r="WXW37" s="396"/>
      <c r="WXX37" s="396"/>
      <c r="WXY37" s="396"/>
      <c r="WXZ37" s="396"/>
      <c r="WYA37" s="396"/>
      <c r="WYB37" s="396"/>
      <c r="WYC37" s="396"/>
      <c r="WYD37" s="396"/>
      <c r="WYE37" s="396"/>
      <c r="WYF37" s="396"/>
      <c r="WYG37" s="396"/>
      <c r="WYH37" s="396"/>
      <c r="WYI37" s="396"/>
      <c r="WYJ37" s="396"/>
      <c r="WYK37" s="396"/>
      <c r="WYL37" s="396"/>
      <c r="WYM37" s="396"/>
      <c r="WYN37" s="396"/>
      <c r="WYO37" s="396"/>
      <c r="WYP37" s="396"/>
      <c r="WYQ37" s="396"/>
      <c r="WYR37" s="396"/>
      <c r="WYS37" s="396"/>
      <c r="WYT37" s="396"/>
      <c r="WYU37" s="396"/>
      <c r="WYV37" s="396"/>
      <c r="WYW37" s="396"/>
      <c r="WYX37" s="396"/>
      <c r="WYY37" s="396"/>
      <c r="WYZ37" s="396"/>
      <c r="WZA37" s="396"/>
      <c r="WZB37" s="396"/>
      <c r="WZC37" s="396"/>
      <c r="WZD37" s="396"/>
      <c r="WZE37" s="396"/>
      <c r="WZF37" s="396"/>
      <c r="WZG37" s="396"/>
      <c r="WZH37" s="396"/>
      <c r="WZI37" s="396"/>
      <c r="WZJ37" s="396"/>
      <c r="WZK37" s="396"/>
      <c r="WZL37" s="396"/>
      <c r="WZM37" s="396"/>
      <c r="WZN37" s="396"/>
      <c r="WZO37" s="396"/>
      <c r="WZP37" s="396"/>
      <c r="WZQ37" s="396"/>
      <c r="WZR37" s="396"/>
      <c r="WZS37" s="396"/>
      <c r="WZT37" s="396"/>
      <c r="WZU37" s="396"/>
      <c r="WZV37" s="396"/>
      <c r="WZW37" s="396"/>
      <c r="WZX37" s="396"/>
      <c r="WZY37" s="396"/>
      <c r="WZZ37" s="396"/>
      <c r="XAA37" s="396"/>
      <c r="XAB37" s="396"/>
      <c r="XAC37" s="396"/>
      <c r="XAD37" s="396"/>
      <c r="XAE37" s="396"/>
      <c r="XAF37" s="396"/>
      <c r="XAG37" s="396"/>
      <c r="XAH37" s="396"/>
      <c r="XAI37" s="396"/>
      <c r="XAJ37" s="396"/>
      <c r="XAK37" s="396"/>
      <c r="XAL37" s="396"/>
      <c r="XAM37" s="396"/>
      <c r="XAN37" s="396"/>
      <c r="XAO37" s="396"/>
      <c r="XAP37" s="396"/>
      <c r="XAQ37" s="396"/>
      <c r="XAR37" s="396"/>
      <c r="XAS37" s="396"/>
      <c r="XAT37" s="396"/>
      <c r="XAU37" s="396"/>
      <c r="XAV37" s="396"/>
      <c r="XAW37" s="396"/>
      <c r="XAX37" s="396"/>
      <c r="XAY37" s="396"/>
      <c r="XAZ37" s="396"/>
      <c r="XBA37" s="396"/>
      <c r="XBB37" s="396"/>
      <c r="XBC37" s="396"/>
      <c r="XBD37" s="396"/>
      <c r="XBE37" s="396"/>
      <c r="XBF37" s="396"/>
      <c r="XBG37" s="396"/>
      <c r="XBH37" s="396"/>
      <c r="XBI37" s="396"/>
      <c r="XBJ37" s="396"/>
      <c r="XBK37" s="396"/>
      <c r="XBL37" s="396"/>
      <c r="XBM37" s="396"/>
      <c r="XBN37" s="396"/>
      <c r="XBO37" s="396"/>
      <c r="XBP37" s="396"/>
      <c r="XBQ37" s="396"/>
      <c r="XBR37" s="396"/>
      <c r="XBS37" s="396"/>
      <c r="XBT37" s="396"/>
      <c r="XBU37" s="396"/>
      <c r="XBV37" s="396"/>
      <c r="XBW37" s="396"/>
      <c r="XBX37" s="396"/>
      <c r="XBY37" s="396"/>
      <c r="XBZ37" s="396"/>
      <c r="XCA37" s="396"/>
      <c r="XCB37" s="396"/>
      <c r="XCC37" s="396"/>
      <c r="XCD37" s="396"/>
      <c r="XCE37" s="396"/>
      <c r="XCF37" s="396"/>
      <c r="XCG37" s="396"/>
      <c r="XCH37" s="396"/>
      <c r="XCI37" s="396"/>
      <c r="XCJ37" s="396"/>
      <c r="XCK37" s="396"/>
      <c r="XCL37" s="396"/>
      <c r="XCM37" s="396"/>
      <c r="XCN37" s="396"/>
      <c r="XCO37" s="396"/>
      <c r="XCP37" s="396"/>
      <c r="XCQ37" s="396"/>
      <c r="XCR37" s="396"/>
      <c r="XCS37" s="396"/>
      <c r="XCT37" s="396"/>
      <c r="XCU37" s="396"/>
      <c r="XCV37" s="396"/>
      <c r="XCW37" s="396"/>
      <c r="XCX37" s="396"/>
      <c r="XCY37" s="396"/>
      <c r="XCZ37" s="396"/>
      <c r="XDA37" s="396"/>
      <c r="XDB37" s="396"/>
      <c r="XDC37" s="396"/>
      <c r="XDD37" s="396"/>
      <c r="XDE37" s="396"/>
      <c r="XDF37" s="396"/>
      <c r="XDG37" s="396"/>
      <c r="XDH37" s="396"/>
      <c r="XDI37" s="396"/>
      <c r="XDJ37" s="396"/>
      <c r="XDK37" s="396"/>
      <c r="XDL37" s="396"/>
      <c r="XDM37" s="396"/>
      <c r="XDN37" s="396"/>
      <c r="XDO37" s="396"/>
      <c r="XDP37" s="396"/>
      <c r="XDQ37" s="396"/>
      <c r="XDR37" s="396"/>
      <c r="XDS37" s="396"/>
      <c r="XDT37" s="396"/>
      <c r="XDU37" s="396"/>
      <c r="XDV37" s="396"/>
      <c r="XDW37" s="396"/>
      <c r="XDX37" s="396"/>
      <c r="XDY37" s="396"/>
      <c r="XDZ37" s="396"/>
      <c r="XEA37" s="396"/>
      <c r="XEB37" s="396"/>
      <c r="XEC37" s="396"/>
      <c r="XED37" s="396"/>
      <c r="XEE37" s="396"/>
      <c r="XEF37" s="396"/>
      <c r="XEG37" s="396"/>
      <c r="XEH37" s="396"/>
      <c r="XEI37" s="396"/>
      <c r="XEJ37" s="396"/>
      <c r="XEK37" s="396"/>
      <c r="XEL37" s="396"/>
      <c r="XEM37" s="396"/>
      <c r="XEN37" s="396"/>
      <c r="XEO37" s="396"/>
      <c r="XEP37" s="396"/>
      <c r="XEQ37" s="396"/>
      <c r="XER37" s="396"/>
      <c r="XES37" s="396"/>
      <c r="XET37" s="396"/>
      <c r="XEU37" s="396"/>
      <c r="XEV37" s="396"/>
      <c r="XEW37" s="396"/>
      <c r="XEX37" s="396"/>
      <c r="XEY37" s="396"/>
      <c r="XEZ37" s="396"/>
      <c r="XFA37" s="396"/>
      <c r="XFB37" s="396"/>
    </row>
    <row r="38" spans="1:16382" s="363" customFormat="1" hidden="1">
      <c r="A38" s="208" t="s">
        <v>1461</v>
      </c>
      <c r="B38" s="208" t="s">
        <v>1461</v>
      </c>
      <c r="C38" s="208" t="s">
        <v>256</v>
      </c>
      <c r="D38" s="208" t="s">
        <v>1462</v>
      </c>
      <c r="E38" s="208" t="s">
        <v>1463</v>
      </c>
      <c r="F38" s="361"/>
      <c r="G38" s="361">
        <v>-5189.8</v>
      </c>
      <c r="H38" s="361">
        <v>-5189.8</v>
      </c>
      <c r="I38" s="208" t="s">
        <v>1365</v>
      </c>
      <c r="J38" s="202" t="s">
        <v>1378</v>
      </c>
      <c r="K38" s="361">
        <v>-5189.8</v>
      </c>
      <c r="L38" s="362">
        <v>0</v>
      </c>
      <c r="M38" s="362">
        <v>0</v>
      </c>
      <c r="N38" s="208" t="s">
        <v>1461</v>
      </c>
      <c r="O38" s="208" t="s">
        <v>1258</v>
      </c>
      <c r="P38" s="208" t="s">
        <v>1418</v>
      </c>
    </row>
    <row r="39" spans="1:16382" s="363" customFormat="1" hidden="1">
      <c r="A39" s="208" t="s">
        <v>1464</v>
      </c>
      <c r="B39" s="208" t="s">
        <v>1442</v>
      </c>
      <c r="C39" s="208" t="s">
        <v>1221</v>
      </c>
      <c r="D39" s="208" t="s">
        <v>1465</v>
      </c>
      <c r="E39" s="208" t="s">
        <v>1466</v>
      </c>
      <c r="F39" s="361"/>
      <c r="G39" s="361">
        <v>-117</v>
      </c>
      <c r="H39" s="361">
        <v>-117</v>
      </c>
      <c r="I39" s="208" t="s">
        <v>1365</v>
      </c>
      <c r="J39" s="202" t="s">
        <v>1378</v>
      </c>
      <c r="K39" s="361">
        <v>-117</v>
      </c>
      <c r="L39" s="362">
        <v>0</v>
      </c>
      <c r="M39" s="362">
        <v>0</v>
      </c>
      <c r="N39" s="208" t="s">
        <v>1467</v>
      </c>
      <c r="O39" s="208" t="s">
        <v>1258</v>
      </c>
      <c r="P39" s="208" t="s">
        <v>1418</v>
      </c>
    </row>
    <row r="40" spans="1:16382" s="363" customFormat="1" hidden="1">
      <c r="A40" s="208" t="s">
        <v>1468</v>
      </c>
      <c r="B40" s="208" t="s">
        <v>1469</v>
      </c>
      <c r="C40" s="208" t="s">
        <v>1221</v>
      </c>
      <c r="D40" s="208" t="s">
        <v>1470</v>
      </c>
      <c r="E40" s="208" t="s">
        <v>1466</v>
      </c>
      <c r="F40" s="361"/>
      <c r="G40" s="361">
        <v>-578.88</v>
      </c>
      <c r="H40" s="361">
        <v>-695.88</v>
      </c>
      <c r="I40" s="208" t="s">
        <v>1365</v>
      </c>
      <c r="J40" s="202" t="s">
        <v>1378</v>
      </c>
      <c r="K40" s="361">
        <v>-578.88</v>
      </c>
      <c r="L40" s="362">
        <v>0</v>
      </c>
      <c r="M40" s="362">
        <v>0</v>
      </c>
      <c r="N40" s="208" t="s">
        <v>1467</v>
      </c>
      <c r="O40" s="208" t="s">
        <v>1258</v>
      </c>
      <c r="P40" s="208" t="s">
        <v>1418</v>
      </c>
    </row>
    <row r="41" spans="1:16382" s="363" customFormat="1" hidden="1">
      <c r="A41" s="208" t="s">
        <v>1464</v>
      </c>
      <c r="B41" s="208" t="s">
        <v>1442</v>
      </c>
      <c r="C41" s="208" t="s">
        <v>256</v>
      </c>
      <c r="D41" s="208" t="s">
        <v>1471</v>
      </c>
      <c r="E41" s="208" t="s">
        <v>1466</v>
      </c>
      <c r="F41" s="361"/>
      <c r="G41" s="361">
        <v>-92.25</v>
      </c>
      <c r="H41" s="361">
        <v>-788.13</v>
      </c>
      <c r="I41" s="208" t="s">
        <v>1365</v>
      </c>
      <c r="J41" s="202" t="s">
        <v>1378</v>
      </c>
      <c r="K41" s="361">
        <v>-92.25</v>
      </c>
      <c r="L41" s="362">
        <v>0</v>
      </c>
      <c r="M41" s="362">
        <v>0</v>
      </c>
      <c r="N41" s="208" t="s">
        <v>1467</v>
      </c>
      <c r="O41" s="208" t="s">
        <v>1258</v>
      </c>
      <c r="P41" s="208" t="s">
        <v>1418</v>
      </c>
    </row>
    <row r="42" spans="1:16382" s="363" customFormat="1" hidden="1">
      <c r="A42" s="208" t="s">
        <v>1464</v>
      </c>
      <c r="B42" s="208" t="s">
        <v>1442</v>
      </c>
      <c r="C42" s="208" t="s">
        <v>256</v>
      </c>
      <c r="D42" s="208" t="s">
        <v>1472</v>
      </c>
      <c r="E42" s="208" t="s">
        <v>1473</v>
      </c>
      <c r="F42" s="361"/>
      <c r="G42" s="361">
        <v>-3863.08</v>
      </c>
      <c r="H42" s="361">
        <v>-4651.21</v>
      </c>
      <c r="I42" s="208" t="s">
        <v>1365</v>
      </c>
      <c r="J42" s="202" t="s">
        <v>1378</v>
      </c>
      <c r="K42" s="361">
        <v>-3863.08</v>
      </c>
      <c r="L42" s="362">
        <v>0</v>
      </c>
      <c r="M42" s="362">
        <v>0</v>
      </c>
      <c r="N42" s="208" t="s">
        <v>1467</v>
      </c>
      <c r="O42" s="208" t="s">
        <v>1258</v>
      </c>
      <c r="P42" s="208" t="s">
        <v>1408</v>
      </c>
    </row>
    <row r="43" spans="1:16382" s="363" customFormat="1" hidden="1">
      <c r="A43" s="208" t="s">
        <v>1464</v>
      </c>
      <c r="B43" s="208" t="s">
        <v>1442</v>
      </c>
      <c r="C43" s="208" t="s">
        <v>1221</v>
      </c>
      <c r="D43" s="208" t="s">
        <v>1474</v>
      </c>
      <c r="E43" s="208" t="s">
        <v>1473</v>
      </c>
      <c r="F43" s="361"/>
      <c r="G43" s="361">
        <v>-704</v>
      </c>
      <c r="H43" s="361">
        <v>-5355.21</v>
      </c>
      <c r="I43" s="208" t="s">
        <v>1365</v>
      </c>
      <c r="J43" s="202" t="s">
        <v>1378</v>
      </c>
      <c r="K43" s="361">
        <v>-704</v>
      </c>
      <c r="L43" s="362">
        <v>0</v>
      </c>
      <c r="M43" s="362">
        <v>0</v>
      </c>
      <c r="N43" s="208" t="s">
        <v>1467</v>
      </c>
      <c r="O43" s="208" t="s">
        <v>1258</v>
      </c>
      <c r="P43" s="208" t="s">
        <v>1408</v>
      </c>
    </row>
    <row r="44" spans="1:16382" s="363" customFormat="1" hidden="1">
      <c r="A44" s="208" t="s">
        <v>1464</v>
      </c>
      <c r="B44" s="208" t="s">
        <v>1442</v>
      </c>
      <c r="C44" s="208" t="s">
        <v>1221</v>
      </c>
      <c r="D44" s="208" t="s">
        <v>1475</v>
      </c>
      <c r="E44" s="208" t="s">
        <v>1473</v>
      </c>
      <c r="F44" s="361"/>
      <c r="G44" s="361">
        <v>-212</v>
      </c>
      <c r="H44" s="361">
        <v>-5567.21</v>
      </c>
      <c r="I44" s="208" t="s">
        <v>1365</v>
      </c>
      <c r="J44" s="202" t="s">
        <v>1378</v>
      </c>
      <c r="K44" s="361">
        <v>-212</v>
      </c>
      <c r="L44" s="362">
        <v>0</v>
      </c>
      <c r="M44" s="362">
        <v>0</v>
      </c>
      <c r="N44" s="208" t="s">
        <v>1467</v>
      </c>
      <c r="O44" s="208" t="s">
        <v>1258</v>
      </c>
      <c r="P44" s="208" t="s">
        <v>1408</v>
      </c>
    </row>
    <row r="45" spans="1:16382" s="363" customFormat="1" hidden="1">
      <c r="A45" s="208" t="s">
        <v>1464</v>
      </c>
      <c r="B45" s="208" t="s">
        <v>1442</v>
      </c>
      <c r="C45" s="208" t="s">
        <v>1221</v>
      </c>
      <c r="D45" s="208" t="s">
        <v>1476</v>
      </c>
      <c r="E45" s="208" t="s">
        <v>1473</v>
      </c>
      <c r="F45" s="361"/>
      <c r="G45" s="361">
        <v>-115.2</v>
      </c>
      <c r="H45" s="361">
        <v>-5682.41</v>
      </c>
      <c r="I45" s="208" t="s">
        <v>1365</v>
      </c>
      <c r="J45" s="202" t="s">
        <v>1378</v>
      </c>
      <c r="K45" s="361">
        <v>-115.2</v>
      </c>
      <c r="L45" s="362">
        <v>0</v>
      </c>
      <c r="M45" s="362">
        <v>0</v>
      </c>
      <c r="N45" s="208" t="s">
        <v>1467</v>
      </c>
      <c r="O45" s="208" t="s">
        <v>1258</v>
      </c>
      <c r="P45" s="208" t="s">
        <v>1408</v>
      </c>
    </row>
    <row r="46" spans="1:16382" s="363" customFormat="1" hidden="1">
      <c r="A46" s="208" t="s">
        <v>1477</v>
      </c>
      <c r="B46" s="208" t="s">
        <v>1412</v>
      </c>
      <c r="C46" s="208" t="s">
        <v>1277</v>
      </c>
      <c r="D46" s="208" t="s">
        <v>1478</v>
      </c>
      <c r="E46" s="208" t="s">
        <v>1386</v>
      </c>
      <c r="F46" s="361"/>
      <c r="G46" s="361">
        <v>-18822.68</v>
      </c>
      <c r="H46" s="361">
        <v>-24505.09</v>
      </c>
      <c r="I46" s="208" t="s">
        <v>1365</v>
      </c>
      <c r="J46" s="202" t="s">
        <v>1378</v>
      </c>
      <c r="K46" s="361">
        <v>-18822.68</v>
      </c>
      <c r="L46" s="362">
        <v>0</v>
      </c>
      <c r="M46" s="362">
        <v>0</v>
      </c>
      <c r="N46" s="208" t="s">
        <v>1467</v>
      </c>
      <c r="O46" s="208" t="s">
        <v>1258</v>
      </c>
      <c r="P46" s="208" t="s">
        <v>1408</v>
      </c>
    </row>
    <row r="47" spans="1:16382" s="363" customFormat="1" hidden="1">
      <c r="A47" s="208" t="s">
        <v>1477</v>
      </c>
      <c r="B47" s="208" t="s">
        <v>1479</v>
      </c>
      <c r="C47" s="208" t="s">
        <v>1223</v>
      </c>
      <c r="D47" s="208" t="s">
        <v>1480</v>
      </c>
      <c r="E47" s="208" t="s">
        <v>1386</v>
      </c>
      <c r="F47" s="361"/>
      <c r="G47" s="361">
        <v>-1674</v>
      </c>
      <c r="H47" s="361">
        <v>-26179.09</v>
      </c>
      <c r="I47" s="208" t="s">
        <v>1365</v>
      </c>
      <c r="J47" s="202" t="s">
        <v>1378</v>
      </c>
      <c r="K47" s="361">
        <v>-1674</v>
      </c>
      <c r="L47" s="362">
        <v>0</v>
      </c>
      <c r="M47" s="362">
        <v>0</v>
      </c>
      <c r="N47" s="208" t="s">
        <v>1467</v>
      </c>
      <c r="O47" s="208" t="s">
        <v>1258</v>
      </c>
      <c r="P47" s="208" t="s">
        <v>1408</v>
      </c>
    </row>
    <row r="48" spans="1:16382" s="363" customFormat="1" hidden="1">
      <c r="A48" s="208" t="s">
        <v>1477</v>
      </c>
      <c r="B48" s="208" t="s">
        <v>1412</v>
      </c>
      <c r="C48" s="208" t="s">
        <v>1223</v>
      </c>
      <c r="D48" s="208" t="s">
        <v>1481</v>
      </c>
      <c r="E48" s="208" t="s">
        <v>1386</v>
      </c>
      <c r="F48" s="361"/>
      <c r="G48" s="361">
        <v>-24.98</v>
      </c>
      <c r="H48" s="361">
        <v>-26204.07</v>
      </c>
      <c r="I48" s="208" t="s">
        <v>1365</v>
      </c>
      <c r="J48" s="202" t="s">
        <v>1378</v>
      </c>
      <c r="K48" s="361">
        <v>-24.98</v>
      </c>
      <c r="L48" s="362">
        <v>0</v>
      </c>
      <c r="M48" s="362">
        <v>0</v>
      </c>
      <c r="N48" s="208" t="s">
        <v>1467</v>
      </c>
      <c r="O48" s="208" t="s">
        <v>1258</v>
      </c>
      <c r="P48" s="208" t="s">
        <v>1408</v>
      </c>
    </row>
    <row r="49" spans="1:16" s="363" customFormat="1" hidden="1">
      <c r="A49" s="208" t="s">
        <v>1477</v>
      </c>
      <c r="B49" s="208" t="s">
        <v>1479</v>
      </c>
      <c r="C49" s="208" t="s">
        <v>1224</v>
      </c>
      <c r="D49" s="208" t="s">
        <v>1482</v>
      </c>
      <c r="E49" s="208" t="s">
        <v>1386</v>
      </c>
      <c r="F49" s="361"/>
      <c r="G49" s="361">
        <v>-540</v>
      </c>
      <c r="H49" s="361">
        <v>-26744.07</v>
      </c>
      <c r="I49" s="208" t="s">
        <v>1365</v>
      </c>
      <c r="J49" s="202" t="s">
        <v>1378</v>
      </c>
      <c r="K49" s="361">
        <v>-540</v>
      </c>
      <c r="L49" s="362">
        <v>0</v>
      </c>
      <c r="M49" s="362">
        <v>0</v>
      </c>
      <c r="N49" s="208" t="s">
        <v>1467</v>
      </c>
      <c r="O49" s="208" t="s">
        <v>1258</v>
      </c>
      <c r="P49" s="208" t="s">
        <v>1408</v>
      </c>
    </row>
    <row r="50" spans="1:16" s="363" customFormat="1" hidden="1">
      <c r="A50" s="208" t="s">
        <v>1477</v>
      </c>
      <c r="B50" s="208" t="s">
        <v>1412</v>
      </c>
      <c r="C50" s="208" t="s">
        <v>1275</v>
      </c>
      <c r="D50" s="208" t="s">
        <v>1483</v>
      </c>
      <c r="E50" s="208" t="s">
        <v>1386</v>
      </c>
      <c r="F50" s="361"/>
      <c r="G50" s="361">
        <v>-3989.86</v>
      </c>
      <c r="H50" s="361">
        <v>-30733.93</v>
      </c>
      <c r="I50" s="208" t="s">
        <v>1365</v>
      </c>
      <c r="J50" s="202" t="s">
        <v>1378</v>
      </c>
      <c r="K50" s="361">
        <v>-3989.86</v>
      </c>
      <c r="L50" s="362">
        <v>0</v>
      </c>
      <c r="M50" s="362">
        <v>0</v>
      </c>
      <c r="N50" s="208" t="s">
        <v>1467</v>
      </c>
      <c r="O50" s="208" t="s">
        <v>1258</v>
      </c>
      <c r="P50" s="208" t="s">
        <v>1408</v>
      </c>
    </row>
    <row r="51" spans="1:16" s="363" customFormat="1" hidden="1">
      <c r="A51" s="208" t="s">
        <v>1464</v>
      </c>
      <c r="B51" s="208" t="s">
        <v>1442</v>
      </c>
      <c r="C51" s="208" t="s">
        <v>256</v>
      </c>
      <c r="D51" s="208" t="s">
        <v>1484</v>
      </c>
      <c r="E51" s="208" t="s">
        <v>1473</v>
      </c>
      <c r="F51" s="361"/>
      <c r="G51" s="361">
        <v>-2010</v>
      </c>
      <c r="H51" s="361">
        <v>-32743.93</v>
      </c>
      <c r="I51" s="208" t="s">
        <v>1365</v>
      </c>
      <c r="J51" s="202" t="s">
        <v>1378</v>
      </c>
      <c r="K51" s="361">
        <v>-2010</v>
      </c>
      <c r="L51" s="362">
        <v>0</v>
      </c>
      <c r="M51" s="362">
        <v>0</v>
      </c>
      <c r="N51" s="208" t="s">
        <v>1467</v>
      </c>
      <c r="O51" s="208" t="s">
        <v>1258</v>
      </c>
      <c r="P51" s="208" t="s">
        <v>1408</v>
      </c>
    </row>
    <row r="52" spans="1:16" s="363" customFormat="1" hidden="1">
      <c r="A52" s="208" t="s">
        <v>1468</v>
      </c>
      <c r="B52" s="208" t="s">
        <v>1469</v>
      </c>
      <c r="C52" s="208" t="s">
        <v>256</v>
      </c>
      <c r="D52" s="208" t="s">
        <v>1485</v>
      </c>
      <c r="E52" s="208" t="s">
        <v>1486</v>
      </c>
      <c r="F52" s="361"/>
      <c r="G52" s="361">
        <v>-2019.2</v>
      </c>
      <c r="H52" s="361">
        <v>-2019.2</v>
      </c>
      <c r="I52" s="208" t="s">
        <v>1365</v>
      </c>
      <c r="J52" s="202" t="s">
        <v>1378</v>
      </c>
      <c r="K52" s="361">
        <v>-2019.2</v>
      </c>
      <c r="L52" s="362">
        <v>0</v>
      </c>
      <c r="M52" s="362">
        <v>0</v>
      </c>
      <c r="N52" s="208" t="s">
        <v>1468</v>
      </c>
      <c r="O52" s="208" t="s">
        <v>1258</v>
      </c>
      <c r="P52" s="208" t="s">
        <v>1408</v>
      </c>
    </row>
    <row r="53" spans="1:16" s="363" customFormat="1" hidden="1">
      <c r="A53" s="208" t="s">
        <v>1477</v>
      </c>
      <c r="B53" s="208" t="s">
        <v>1487</v>
      </c>
      <c r="C53" s="208" t="s">
        <v>1221</v>
      </c>
      <c r="D53" s="208" t="s">
        <v>1488</v>
      </c>
      <c r="E53" s="208" t="s">
        <v>1489</v>
      </c>
      <c r="F53" s="361"/>
      <c r="G53" s="361">
        <v>-950</v>
      </c>
      <c r="H53" s="361">
        <v>-2969.2</v>
      </c>
      <c r="I53" s="208" t="s">
        <v>1365</v>
      </c>
      <c r="J53" s="202" t="s">
        <v>1378</v>
      </c>
      <c r="K53" s="361">
        <v>-950</v>
      </c>
      <c r="L53" s="362">
        <v>0</v>
      </c>
      <c r="M53" s="362">
        <v>0</v>
      </c>
      <c r="N53" s="208" t="s">
        <v>1468</v>
      </c>
      <c r="O53" s="208" t="s">
        <v>1490</v>
      </c>
      <c r="P53" s="208" t="s">
        <v>1418</v>
      </c>
    </row>
    <row r="54" spans="1:16" s="399" customFormat="1" hidden="1">
      <c r="A54" s="396" t="s">
        <v>1477</v>
      </c>
      <c r="B54" s="396" t="s">
        <v>1412</v>
      </c>
      <c r="C54" s="396" t="s">
        <v>1275</v>
      </c>
      <c r="D54" s="396" t="s">
        <v>1483</v>
      </c>
      <c r="E54" s="396" t="s">
        <v>1386</v>
      </c>
      <c r="F54" s="397"/>
      <c r="G54" s="397">
        <v>-6270</v>
      </c>
      <c r="H54" s="397">
        <v>-6270</v>
      </c>
      <c r="I54" s="396" t="s">
        <v>1610</v>
      </c>
      <c r="J54" s="396" t="s">
        <v>1611</v>
      </c>
      <c r="K54" s="397">
        <v>-6270</v>
      </c>
      <c r="L54" s="398">
        <v>0</v>
      </c>
      <c r="M54" s="398">
        <v>0</v>
      </c>
      <c r="N54" s="396" t="s">
        <v>1468</v>
      </c>
      <c r="O54" s="396" t="s">
        <v>1258</v>
      </c>
      <c r="P54" s="396" t="s">
        <v>1408</v>
      </c>
    </row>
    <row r="55" spans="1:16" s="363" customFormat="1" hidden="1">
      <c r="A55" s="208" t="s">
        <v>1477</v>
      </c>
      <c r="B55" s="208" t="s">
        <v>1477</v>
      </c>
      <c r="C55" s="208" t="s">
        <v>1287</v>
      </c>
      <c r="D55" s="208" t="s">
        <v>1491</v>
      </c>
      <c r="E55" s="208" t="s">
        <v>1492</v>
      </c>
      <c r="F55" s="361"/>
      <c r="G55" s="361">
        <v>-1484.06</v>
      </c>
      <c r="H55" s="361">
        <v>-1484.06</v>
      </c>
      <c r="I55" s="208" t="s">
        <v>1365</v>
      </c>
      <c r="J55" s="202" t="s">
        <v>1378</v>
      </c>
      <c r="K55" s="361">
        <v>-1484.06</v>
      </c>
      <c r="L55" s="362">
        <v>0</v>
      </c>
      <c r="M55" s="362">
        <v>0</v>
      </c>
      <c r="N55" s="208" t="s">
        <v>1477</v>
      </c>
      <c r="O55" s="208" t="s">
        <v>1258</v>
      </c>
      <c r="P55" s="208" t="s">
        <v>1418</v>
      </c>
    </row>
    <row r="56" spans="1:16" s="363" customFormat="1" hidden="1">
      <c r="A56" s="208" t="s">
        <v>1493</v>
      </c>
      <c r="B56" s="208" t="s">
        <v>1493</v>
      </c>
      <c r="C56" s="208" t="s">
        <v>329</v>
      </c>
      <c r="D56" s="208" t="s">
        <v>1259</v>
      </c>
      <c r="E56" s="208" t="s">
        <v>644</v>
      </c>
      <c r="F56" s="361"/>
      <c r="G56" s="361">
        <v>-10</v>
      </c>
      <c r="H56" s="361">
        <v>-293192.02</v>
      </c>
      <c r="I56" s="208" t="s">
        <v>1365</v>
      </c>
      <c r="J56" s="202" t="s">
        <v>1378</v>
      </c>
      <c r="K56" s="361">
        <v>-10</v>
      </c>
      <c r="L56" s="362">
        <v>0</v>
      </c>
      <c r="M56" s="362">
        <v>0</v>
      </c>
      <c r="N56" s="208" t="s">
        <v>1493</v>
      </c>
      <c r="O56" s="208" t="s">
        <v>1258</v>
      </c>
      <c r="P56" s="208" t="s">
        <v>1410</v>
      </c>
    </row>
    <row r="57" spans="1:16" s="363" customFormat="1" hidden="1">
      <c r="A57" s="208" t="s">
        <v>1415</v>
      </c>
      <c r="B57" s="208" t="s">
        <v>1406</v>
      </c>
      <c r="C57" s="208" t="s">
        <v>1234</v>
      </c>
      <c r="D57" s="208" t="s">
        <v>1456</v>
      </c>
      <c r="E57" s="208" t="s">
        <v>1381</v>
      </c>
      <c r="F57" s="365">
        <v>293192.02</v>
      </c>
      <c r="G57" s="365"/>
      <c r="H57" s="364">
        <v>0</v>
      </c>
      <c r="I57" s="208" t="s">
        <v>1365</v>
      </c>
      <c r="J57" s="202" t="s">
        <v>1378</v>
      </c>
      <c r="K57" s="365">
        <v>293192.02</v>
      </c>
      <c r="L57" s="362">
        <v>0</v>
      </c>
      <c r="M57" s="362">
        <v>0</v>
      </c>
      <c r="N57" s="208" t="s">
        <v>1493</v>
      </c>
      <c r="O57" s="208" t="s">
        <v>1258</v>
      </c>
      <c r="P57" s="208" t="s">
        <v>1418</v>
      </c>
    </row>
    <row r="58" spans="1:16" s="363" customFormat="1" hidden="1">
      <c r="A58" s="208" t="s">
        <v>1494</v>
      </c>
      <c r="B58" s="208" t="s">
        <v>1412</v>
      </c>
      <c r="C58" s="208" t="s">
        <v>1294</v>
      </c>
      <c r="D58" s="208" t="s">
        <v>1495</v>
      </c>
      <c r="E58" s="208" t="s">
        <v>1496</v>
      </c>
      <c r="F58" s="361"/>
      <c r="G58" s="361">
        <v>-9663.25</v>
      </c>
      <c r="H58" s="361">
        <v>-9663.25</v>
      </c>
      <c r="I58" s="208" t="s">
        <v>1365</v>
      </c>
      <c r="J58" s="202" t="s">
        <v>1378</v>
      </c>
      <c r="K58" s="361">
        <v>-9663.25</v>
      </c>
      <c r="L58" s="362">
        <v>0</v>
      </c>
      <c r="M58" s="362">
        <v>0</v>
      </c>
      <c r="N58" s="208" t="s">
        <v>1494</v>
      </c>
      <c r="O58" s="208" t="s">
        <v>1258</v>
      </c>
      <c r="P58" s="208" t="s">
        <v>1418</v>
      </c>
    </row>
    <row r="59" spans="1:16" s="363" customFormat="1" hidden="1">
      <c r="A59" s="208" t="s">
        <v>1494</v>
      </c>
      <c r="B59" s="208" t="s">
        <v>1406</v>
      </c>
      <c r="C59" s="208" t="s">
        <v>1249</v>
      </c>
      <c r="D59" s="208" t="s">
        <v>1497</v>
      </c>
      <c r="E59" s="208" t="s">
        <v>453</v>
      </c>
      <c r="F59" s="361"/>
      <c r="G59" s="361">
        <v>-13955.89</v>
      </c>
      <c r="H59" s="361">
        <v>-23619.14</v>
      </c>
      <c r="I59" s="208" t="s">
        <v>1365</v>
      </c>
      <c r="J59" s="202" t="s">
        <v>1378</v>
      </c>
      <c r="K59" s="361">
        <v>-13955.89</v>
      </c>
      <c r="L59" s="362">
        <v>0</v>
      </c>
      <c r="M59" s="362">
        <v>0</v>
      </c>
      <c r="N59" s="208" t="s">
        <v>1494</v>
      </c>
      <c r="O59" s="208" t="s">
        <v>1258</v>
      </c>
      <c r="P59" s="208" t="s">
        <v>1418</v>
      </c>
    </row>
    <row r="60" spans="1:16" s="363" customFormat="1" hidden="1">
      <c r="A60" s="208" t="s">
        <v>1494</v>
      </c>
      <c r="B60" s="208" t="s">
        <v>1412</v>
      </c>
      <c r="C60" s="208" t="s">
        <v>1352</v>
      </c>
      <c r="D60" s="208" t="s">
        <v>1498</v>
      </c>
      <c r="E60" s="208" t="s">
        <v>1106</v>
      </c>
      <c r="F60" s="361"/>
      <c r="G60" s="361">
        <v>-5000</v>
      </c>
      <c r="H60" s="361">
        <v>-28619.14</v>
      </c>
      <c r="I60" s="208" t="s">
        <v>1365</v>
      </c>
      <c r="J60" s="202" t="s">
        <v>1378</v>
      </c>
      <c r="K60" s="361">
        <v>-5000</v>
      </c>
      <c r="L60" s="362">
        <v>0</v>
      </c>
      <c r="M60" s="362">
        <v>0</v>
      </c>
      <c r="N60" s="208" t="s">
        <v>1494</v>
      </c>
      <c r="O60" s="208" t="s">
        <v>1258</v>
      </c>
      <c r="P60" s="208" t="s">
        <v>1418</v>
      </c>
    </row>
    <row r="61" spans="1:16" s="363" customFormat="1" hidden="1">
      <c r="A61" s="208" t="s">
        <v>1494</v>
      </c>
      <c r="B61" s="208" t="s">
        <v>1412</v>
      </c>
      <c r="C61" s="208" t="s">
        <v>1302</v>
      </c>
      <c r="D61" s="208" t="s">
        <v>1499</v>
      </c>
      <c r="E61" s="208" t="s">
        <v>1500</v>
      </c>
      <c r="F61" s="361"/>
      <c r="G61" s="361">
        <v>-8800</v>
      </c>
      <c r="H61" s="361">
        <v>-37419.14</v>
      </c>
      <c r="I61" s="208" t="s">
        <v>1365</v>
      </c>
      <c r="J61" s="202" t="s">
        <v>1378</v>
      </c>
      <c r="K61" s="361">
        <v>-8800</v>
      </c>
      <c r="L61" s="362">
        <v>0</v>
      </c>
      <c r="M61" s="362">
        <v>0</v>
      </c>
      <c r="N61" s="208" t="s">
        <v>1494</v>
      </c>
      <c r="O61" s="208" t="s">
        <v>1258</v>
      </c>
      <c r="P61" s="208" t="s">
        <v>1418</v>
      </c>
    </row>
    <row r="62" spans="1:16" s="363" customFormat="1" hidden="1">
      <c r="A62" s="208" t="s">
        <v>1494</v>
      </c>
      <c r="B62" s="208" t="s">
        <v>1412</v>
      </c>
      <c r="C62" s="208" t="s">
        <v>1307</v>
      </c>
      <c r="D62" s="208" t="s">
        <v>1501</v>
      </c>
      <c r="E62" s="208" t="s">
        <v>1502</v>
      </c>
      <c r="F62" s="361"/>
      <c r="G62" s="361">
        <v>-4500</v>
      </c>
      <c r="H62" s="361">
        <v>-41919.14</v>
      </c>
      <c r="I62" s="208" t="s">
        <v>1365</v>
      </c>
      <c r="J62" s="202" t="s">
        <v>1378</v>
      </c>
      <c r="K62" s="361">
        <v>-4500</v>
      </c>
      <c r="L62" s="362">
        <v>0</v>
      </c>
      <c r="M62" s="362">
        <v>0</v>
      </c>
      <c r="N62" s="208" t="s">
        <v>1494</v>
      </c>
      <c r="O62" s="208" t="s">
        <v>1258</v>
      </c>
      <c r="P62" s="208" t="s">
        <v>1418</v>
      </c>
    </row>
    <row r="63" spans="1:16" s="363" customFormat="1" hidden="1">
      <c r="A63" s="208" t="s">
        <v>1494</v>
      </c>
      <c r="B63" s="208" t="s">
        <v>1494</v>
      </c>
      <c r="C63" s="208" t="s">
        <v>1290</v>
      </c>
      <c r="D63" s="208" t="s">
        <v>1503</v>
      </c>
      <c r="E63" s="208" t="s">
        <v>1504</v>
      </c>
      <c r="F63" s="361"/>
      <c r="G63" s="361">
        <v>-1739.55</v>
      </c>
      <c r="H63" s="365">
        <v>44.5</v>
      </c>
      <c r="I63" s="208" t="s">
        <v>1365</v>
      </c>
      <c r="J63" s="202" t="s">
        <v>1378</v>
      </c>
      <c r="K63" s="361">
        <v>-1739.55</v>
      </c>
      <c r="L63" s="362">
        <v>0</v>
      </c>
      <c r="M63" s="362">
        <v>0</v>
      </c>
      <c r="N63" s="208" t="s">
        <v>1494</v>
      </c>
      <c r="O63" s="208" t="s">
        <v>1258</v>
      </c>
      <c r="P63" s="208" t="s">
        <v>1418</v>
      </c>
    </row>
    <row r="64" spans="1:16" s="363" customFormat="1" hidden="1">
      <c r="A64" s="208" t="s">
        <v>1494</v>
      </c>
      <c r="B64" s="208" t="s">
        <v>1494</v>
      </c>
      <c r="C64" s="208" t="s">
        <v>329</v>
      </c>
      <c r="D64" s="208" t="s">
        <v>1259</v>
      </c>
      <c r="E64" s="208" t="s">
        <v>644</v>
      </c>
      <c r="F64" s="361"/>
      <c r="G64" s="361">
        <v>-10</v>
      </c>
      <c r="H64" s="365">
        <v>34.5</v>
      </c>
      <c r="I64" s="208" t="s">
        <v>1365</v>
      </c>
      <c r="J64" s="202" t="s">
        <v>1378</v>
      </c>
      <c r="K64" s="361">
        <v>-10</v>
      </c>
      <c r="L64" s="362">
        <v>0</v>
      </c>
      <c r="M64" s="362">
        <v>0</v>
      </c>
      <c r="N64" s="208" t="s">
        <v>1494</v>
      </c>
      <c r="O64" s="208" t="s">
        <v>1258</v>
      </c>
      <c r="P64" s="208" t="s">
        <v>1410</v>
      </c>
    </row>
    <row r="65" spans="1:16382" s="363" customFormat="1" hidden="1">
      <c r="A65" s="208" t="s">
        <v>1494</v>
      </c>
      <c r="B65" s="208" t="s">
        <v>1494</v>
      </c>
      <c r="C65" s="208" t="s">
        <v>329</v>
      </c>
      <c r="D65" s="208" t="s">
        <v>1259</v>
      </c>
      <c r="E65" s="208" t="s">
        <v>644</v>
      </c>
      <c r="F65" s="361"/>
      <c r="G65" s="361">
        <v>-11.5</v>
      </c>
      <c r="H65" s="365">
        <v>23</v>
      </c>
      <c r="I65" s="208" t="s">
        <v>1365</v>
      </c>
      <c r="J65" s="202" t="s">
        <v>1378</v>
      </c>
      <c r="K65" s="361">
        <v>-11.5</v>
      </c>
      <c r="L65" s="362">
        <v>0</v>
      </c>
      <c r="M65" s="362">
        <v>0</v>
      </c>
      <c r="N65" s="208" t="s">
        <v>1494</v>
      </c>
      <c r="O65" s="208" t="s">
        <v>1258</v>
      </c>
      <c r="P65" s="208" t="s">
        <v>1410</v>
      </c>
    </row>
    <row r="66" spans="1:16382" s="363" customFormat="1" hidden="1">
      <c r="A66" s="208" t="s">
        <v>1494</v>
      </c>
      <c r="B66" s="208" t="s">
        <v>1494</v>
      </c>
      <c r="C66" s="208" t="s">
        <v>329</v>
      </c>
      <c r="D66" s="208" t="s">
        <v>1259</v>
      </c>
      <c r="E66" s="208" t="s">
        <v>644</v>
      </c>
      <c r="F66" s="361"/>
      <c r="G66" s="361">
        <v>-11.5</v>
      </c>
      <c r="H66" s="365">
        <v>11.5</v>
      </c>
      <c r="I66" s="208" t="s">
        <v>1365</v>
      </c>
      <c r="J66" s="202" t="s">
        <v>1378</v>
      </c>
      <c r="K66" s="361">
        <v>-11.5</v>
      </c>
      <c r="L66" s="362">
        <v>0</v>
      </c>
      <c r="M66" s="362">
        <v>0</v>
      </c>
      <c r="N66" s="208" t="s">
        <v>1494</v>
      </c>
      <c r="O66" s="208" t="s">
        <v>1258</v>
      </c>
      <c r="P66" s="208" t="s">
        <v>1410</v>
      </c>
    </row>
    <row r="67" spans="1:16382" s="363" customFormat="1" hidden="1">
      <c r="A67" s="208" t="s">
        <v>1494</v>
      </c>
      <c r="B67" s="208" t="s">
        <v>1494</v>
      </c>
      <c r="C67" s="208" t="s">
        <v>329</v>
      </c>
      <c r="D67" s="208" t="s">
        <v>1259</v>
      </c>
      <c r="E67" s="208" t="s">
        <v>644</v>
      </c>
      <c r="F67" s="361"/>
      <c r="G67" s="361">
        <v>-11.5</v>
      </c>
      <c r="H67" s="364">
        <v>0</v>
      </c>
      <c r="I67" s="208" t="s">
        <v>1365</v>
      </c>
      <c r="J67" s="202" t="s">
        <v>1378</v>
      </c>
      <c r="K67" s="361">
        <v>-11.5</v>
      </c>
      <c r="L67" s="362">
        <v>0</v>
      </c>
      <c r="M67" s="362">
        <v>0</v>
      </c>
      <c r="N67" s="208" t="s">
        <v>1494</v>
      </c>
      <c r="O67" s="208" t="s">
        <v>1258</v>
      </c>
      <c r="P67" s="208" t="s">
        <v>1410</v>
      </c>
    </row>
    <row r="68" spans="1:16382" s="403" customFormat="1" hidden="1">
      <c r="A68" s="400">
        <v>45069</v>
      </c>
      <c r="B68" s="400">
        <v>45047</v>
      </c>
      <c r="C68" s="396" t="s">
        <v>1249</v>
      </c>
      <c r="D68" s="396" t="s">
        <v>1613</v>
      </c>
      <c r="E68" s="396" t="s">
        <v>453</v>
      </c>
      <c r="F68" s="401">
        <v>13955.89</v>
      </c>
      <c r="G68" s="402"/>
      <c r="H68" s="401">
        <f>F68</f>
        <v>13955.89</v>
      </c>
      <c r="I68" s="396" t="s">
        <v>1610</v>
      </c>
      <c r="J68" s="396" t="s">
        <v>1611</v>
      </c>
      <c r="K68" s="401">
        <v>34889.730000000003</v>
      </c>
      <c r="L68" s="402">
        <v>0</v>
      </c>
      <c r="M68" s="401">
        <v>0</v>
      </c>
      <c r="N68" s="400">
        <v>45069</v>
      </c>
      <c r="O68" s="396"/>
      <c r="P68" s="396" t="s">
        <v>1418</v>
      </c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6"/>
      <c r="AN68" s="396"/>
      <c r="AO68" s="396"/>
      <c r="AP68" s="396"/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  <c r="BG68" s="396"/>
      <c r="BH68" s="396"/>
      <c r="BI68" s="396"/>
      <c r="BJ68" s="396"/>
      <c r="BK68" s="396"/>
      <c r="BL68" s="396"/>
      <c r="BM68" s="396"/>
      <c r="BN68" s="396"/>
      <c r="BO68" s="396"/>
      <c r="BP68" s="396"/>
      <c r="BQ68" s="396"/>
      <c r="BR68" s="396"/>
      <c r="BS68" s="396"/>
      <c r="BT68" s="396"/>
      <c r="BU68" s="396"/>
      <c r="BV68" s="396"/>
      <c r="BW68" s="396"/>
      <c r="BX68" s="396"/>
      <c r="BY68" s="396"/>
      <c r="BZ68" s="396"/>
      <c r="CA68" s="396"/>
      <c r="CB68" s="396"/>
      <c r="CC68" s="396"/>
      <c r="CD68" s="396"/>
      <c r="CE68" s="396"/>
      <c r="CF68" s="396"/>
      <c r="CG68" s="396"/>
      <c r="CH68" s="396"/>
      <c r="CI68" s="396"/>
      <c r="CJ68" s="396"/>
      <c r="CK68" s="396"/>
      <c r="CL68" s="396"/>
      <c r="CM68" s="396"/>
      <c r="CN68" s="396"/>
      <c r="CO68" s="396"/>
      <c r="CP68" s="396"/>
      <c r="CQ68" s="396"/>
      <c r="CR68" s="396"/>
      <c r="CS68" s="396"/>
      <c r="CT68" s="396"/>
      <c r="CU68" s="396"/>
      <c r="CV68" s="396"/>
      <c r="CW68" s="396"/>
      <c r="CX68" s="396"/>
      <c r="CY68" s="396"/>
      <c r="CZ68" s="396"/>
      <c r="DA68" s="396"/>
      <c r="DB68" s="396"/>
      <c r="DC68" s="396"/>
      <c r="DD68" s="396"/>
      <c r="DE68" s="396"/>
      <c r="DF68" s="396"/>
      <c r="DG68" s="396"/>
      <c r="DH68" s="396"/>
      <c r="DI68" s="396"/>
      <c r="DJ68" s="396"/>
      <c r="DK68" s="396"/>
      <c r="DL68" s="396"/>
      <c r="DM68" s="396"/>
      <c r="DN68" s="396"/>
      <c r="DO68" s="396"/>
      <c r="DP68" s="396"/>
      <c r="DQ68" s="396"/>
      <c r="DR68" s="396"/>
      <c r="DS68" s="396"/>
      <c r="DT68" s="396"/>
      <c r="DU68" s="396"/>
      <c r="DV68" s="396"/>
      <c r="DW68" s="396"/>
      <c r="DX68" s="396"/>
      <c r="DY68" s="396"/>
      <c r="DZ68" s="396"/>
      <c r="EA68" s="396"/>
      <c r="EB68" s="396"/>
      <c r="EC68" s="396"/>
      <c r="ED68" s="396"/>
      <c r="EE68" s="396"/>
      <c r="EF68" s="396"/>
      <c r="EG68" s="396"/>
      <c r="EH68" s="396"/>
      <c r="EI68" s="396"/>
      <c r="EJ68" s="396"/>
      <c r="EK68" s="396"/>
      <c r="EL68" s="396"/>
      <c r="EM68" s="396"/>
      <c r="EN68" s="396"/>
      <c r="EO68" s="396"/>
      <c r="EP68" s="396"/>
      <c r="EQ68" s="396"/>
      <c r="ER68" s="396"/>
      <c r="ES68" s="396"/>
      <c r="ET68" s="396"/>
      <c r="EU68" s="396"/>
      <c r="EV68" s="396"/>
      <c r="EW68" s="396"/>
      <c r="EX68" s="396"/>
      <c r="EY68" s="396"/>
      <c r="EZ68" s="396"/>
      <c r="FA68" s="396"/>
      <c r="FB68" s="396"/>
      <c r="FC68" s="396"/>
      <c r="FD68" s="396"/>
      <c r="FE68" s="396"/>
      <c r="FF68" s="396"/>
      <c r="FG68" s="396"/>
      <c r="FH68" s="396"/>
      <c r="FI68" s="396"/>
      <c r="FJ68" s="396"/>
      <c r="FK68" s="396"/>
      <c r="FL68" s="396"/>
      <c r="FM68" s="396"/>
      <c r="FN68" s="396"/>
      <c r="FO68" s="396"/>
      <c r="FP68" s="396"/>
      <c r="FQ68" s="396"/>
      <c r="FR68" s="396"/>
      <c r="FS68" s="396"/>
      <c r="FT68" s="396"/>
      <c r="FU68" s="396"/>
      <c r="FV68" s="396"/>
      <c r="FW68" s="396"/>
      <c r="FX68" s="396"/>
      <c r="FY68" s="396"/>
      <c r="FZ68" s="396"/>
      <c r="GA68" s="396"/>
      <c r="GB68" s="396"/>
      <c r="GC68" s="396"/>
      <c r="GD68" s="396"/>
      <c r="GE68" s="396"/>
      <c r="GF68" s="396"/>
      <c r="GG68" s="396"/>
      <c r="GH68" s="396"/>
      <c r="GI68" s="396"/>
      <c r="GJ68" s="396"/>
      <c r="GK68" s="396"/>
      <c r="GL68" s="396"/>
      <c r="GM68" s="396"/>
      <c r="GN68" s="396"/>
      <c r="GO68" s="396"/>
      <c r="GP68" s="396"/>
      <c r="GQ68" s="396"/>
      <c r="GR68" s="396"/>
      <c r="GS68" s="396"/>
      <c r="GT68" s="396"/>
      <c r="GU68" s="396"/>
      <c r="GV68" s="396"/>
      <c r="GW68" s="396"/>
      <c r="GX68" s="396"/>
      <c r="GY68" s="396"/>
      <c r="GZ68" s="396"/>
      <c r="HA68" s="396"/>
      <c r="HB68" s="396"/>
      <c r="HC68" s="396"/>
      <c r="HD68" s="396"/>
      <c r="HE68" s="396"/>
      <c r="HF68" s="396"/>
      <c r="HG68" s="396"/>
      <c r="HH68" s="396"/>
      <c r="HI68" s="396"/>
      <c r="HJ68" s="396"/>
      <c r="HK68" s="396"/>
      <c r="HL68" s="396"/>
      <c r="HM68" s="396"/>
      <c r="HN68" s="396"/>
      <c r="HO68" s="396"/>
      <c r="HP68" s="396"/>
      <c r="HQ68" s="396"/>
      <c r="HR68" s="396"/>
      <c r="HS68" s="396"/>
      <c r="HT68" s="396"/>
      <c r="HU68" s="396"/>
      <c r="HV68" s="396"/>
      <c r="HW68" s="396"/>
      <c r="HX68" s="396"/>
      <c r="HY68" s="396"/>
      <c r="HZ68" s="396"/>
      <c r="IA68" s="396"/>
      <c r="IB68" s="396"/>
      <c r="IC68" s="396"/>
      <c r="ID68" s="396"/>
      <c r="IE68" s="396"/>
      <c r="IF68" s="396"/>
      <c r="IG68" s="396"/>
      <c r="IH68" s="396"/>
      <c r="II68" s="396"/>
      <c r="IJ68" s="396"/>
      <c r="IK68" s="396"/>
      <c r="IL68" s="396"/>
      <c r="IM68" s="396"/>
      <c r="IN68" s="396"/>
      <c r="IO68" s="396"/>
      <c r="IP68" s="396"/>
      <c r="IQ68" s="396"/>
      <c r="IR68" s="396"/>
      <c r="IS68" s="396"/>
      <c r="IT68" s="396"/>
      <c r="IU68" s="396"/>
      <c r="IV68" s="396"/>
      <c r="IW68" s="396"/>
      <c r="IX68" s="396"/>
      <c r="IY68" s="396"/>
      <c r="IZ68" s="396"/>
      <c r="JA68" s="396"/>
      <c r="JB68" s="396"/>
      <c r="JC68" s="396"/>
      <c r="JD68" s="396"/>
      <c r="JE68" s="396"/>
      <c r="JF68" s="396"/>
      <c r="JG68" s="396"/>
      <c r="JH68" s="396"/>
      <c r="JI68" s="396"/>
      <c r="JJ68" s="396"/>
      <c r="JK68" s="396"/>
      <c r="JL68" s="396"/>
      <c r="JM68" s="396"/>
      <c r="JN68" s="396"/>
      <c r="JO68" s="396"/>
      <c r="JP68" s="396"/>
      <c r="JQ68" s="396"/>
      <c r="JR68" s="396"/>
      <c r="JS68" s="396"/>
      <c r="JT68" s="396"/>
      <c r="JU68" s="396"/>
      <c r="JV68" s="396"/>
      <c r="JW68" s="396"/>
      <c r="JX68" s="396"/>
      <c r="JY68" s="396"/>
      <c r="JZ68" s="396"/>
      <c r="KA68" s="396"/>
      <c r="KB68" s="396"/>
      <c r="KC68" s="396"/>
      <c r="KD68" s="396"/>
      <c r="KE68" s="396"/>
      <c r="KF68" s="396"/>
      <c r="KG68" s="396"/>
      <c r="KH68" s="396"/>
      <c r="KI68" s="396"/>
      <c r="KJ68" s="396"/>
      <c r="KK68" s="396"/>
      <c r="KL68" s="396"/>
      <c r="KM68" s="396"/>
      <c r="KN68" s="396"/>
      <c r="KO68" s="396"/>
      <c r="KP68" s="396"/>
      <c r="KQ68" s="396"/>
      <c r="KR68" s="396"/>
      <c r="KS68" s="396"/>
      <c r="KT68" s="396"/>
      <c r="KU68" s="396"/>
      <c r="KV68" s="396"/>
      <c r="KW68" s="396"/>
      <c r="KX68" s="396"/>
      <c r="KY68" s="396"/>
      <c r="KZ68" s="396"/>
      <c r="LA68" s="396"/>
      <c r="LB68" s="396"/>
      <c r="LC68" s="396"/>
      <c r="LD68" s="396"/>
      <c r="LE68" s="396"/>
      <c r="LF68" s="396"/>
      <c r="LG68" s="396"/>
      <c r="LH68" s="396"/>
      <c r="LI68" s="396"/>
      <c r="LJ68" s="396"/>
      <c r="LK68" s="396"/>
      <c r="LL68" s="396"/>
      <c r="LM68" s="396"/>
      <c r="LN68" s="396"/>
      <c r="LO68" s="396"/>
      <c r="LP68" s="396"/>
      <c r="LQ68" s="396"/>
      <c r="LR68" s="396"/>
      <c r="LS68" s="396"/>
      <c r="LT68" s="396"/>
      <c r="LU68" s="396"/>
      <c r="LV68" s="396"/>
      <c r="LW68" s="396"/>
      <c r="LX68" s="396"/>
      <c r="LY68" s="396"/>
      <c r="LZ68" s="396"/>
      <c r="MA68" s="396"/>
      <c r="MB68" s="396"/>
      <c r="MC68" s="396"/>
      <c r="MD68" s="396"/>
      <c r="ME68" s="396"/>
      <c r="MF68" s="396"/>
      <c r="MG68" s="396"/>
      <c r="MH68" s="396"/>
      <c r="MI68" s="396"/>
      <c r="MJ68" s="396"/>
      <c r="MK68" s="396"/>
      <c r="ML68" s="396"/>
      <c r="MM68" s="396"/>
      <c r="MN68" s="396"/>
      <c r="MO68" s="396"/>
      <c r="MP68" s="396"/>
      <c r="MQ68" s="396"/>
      <c r="MR68" s="396"/>
      <c r="MS68" s="396"/>
      <c r="MT68" s="396"/>
      <c r="MU68" s="396"/>
      <c r="MV68" s="396"/>
      <c r="MW68" s="396"/>
      <c r="MX68" s="396"/>
      <c r="MY68" s="396"/>
      <c r="MZ68" s="396"/>
      <c r="NA68" s="396"/>
      <c r="NB68" s="396"/>
      <c r="NC68" s="396"/>
      <c r="ND68" s="396"/>
      <c r="NE68" s="396"/>
      <c r="NF68" s="396"/>
      <c r="NG68" s="396"/>
      <c r="NH68" s="396"/>
      <c r="NI68" s="396"/>
      <c r="NJ68" s="396"/>
      <c r="NK68" s="396"/>
      <c r="NL68" s="396"/>
      <c r="NM68" s="396"/>
      <c r="NN68" s="396"/>
      <c r="NO68" s="396"/>
      <c r="NP68" s="396"/>
      <c r="NQ68" s="396"/>
      <c r="NR68" s="396"/>
      <c r="NS68" s="396"/>
      <c r="NT68" s="396"/>
      <c r="NU68" s="396"/>
      <c r="NV68" s="396"/>
      <c r="NW68" s="396"/>
      <c r="NX68" s="396"/>
      <c r="NY68" s="396"/>
      <c r="NZ68" s="396"/>
      <c r="OA68" s="396"/>
      <c r="OB68" s="396"/>
      <c r="OC68" s="396"/>
      <c r="OD68" s="396"/>
      <c r="OE68" s="396"/>
      <c r="OF68" s="396"/>
      <c r="OG68" s="396"/>
      <c r="OH68" s="396"/>
      <c r="OI68" s="396"/>
      <c r="OJ68" s="396"/>
      <c r="OK68" s="396"/>
      <c r="OL68" s="396"/>
      <c r="OM68" s="396"/>
      <c r="ON68" s="396"/>
      <c r="OO68" s="396"/>
      <c r="OP68" s="396"/>
      <c r="OQ68" s="396"/>
      <c r="OR68" s="396"/>
      <c r="OS68" s="396"/>
      <c r="OT68" s="396"/>
      <c r="OU68" s="396"/>
      <c r="OV68" s="396"/>
      <c r="OW68" s="396"/>
      <c r="OX68" s="396"/>
      <c r="OY68" s="396"/>
      <c r="OZ68" s="396"/>
      <c r="PA68" s="396"/>
      <c r="PB68" s="396"/>
      <c r="PC68" s="396"/>
      <c r="PD68" s="396"/>
      <c r="PE68" s="396"/>
      <c r="PF68" s="396"/>
      <c r="PG68" s="396"/>
      <c r="PH68" s="396"/>
      <c r="PI68" s="396"/>
      <c r="PJ68" s="396"/>
      <c r="PK68" s="396"/>
      <c r="PL68" s="396"/>
      <c r="PM68" s="396"/>
      <c r="PN68" s="396"/>
      <c r="PO68" s="396"/>
      <c r="PP68" s="396"/>
      <c r="PQ68" s="396"/>
      <c r="PR68" s="396"/>
      <c r="PS68" s="396"/>
      <c r="PT68" s="396"/>
      <c r="PU68" s="396"/>
      <c r="PV68" s="396"/>
      <c r="PW68" s="396"/>
      <c r="PX68" s="396"/>
      <c r="PY68" s="396"/>
      <c r="PZ68" s="396"/>
      <c r="QA68" s="396"/>
      <c r="QB68" s="396"/>
      <c r="QC68" s="396"/>
      <c r="QD68" s="396"/>
      <c r="QE68" s="396"/>
      <c r="QF68" s="396"/>
      <c r="QG68" s="396"/>
      <c r="QH68" s="396"/>
      <c r="QI68" s="396"/>
      <c r="QJ68" s="396"/>
      <c r="QK68" s="396"/>
      <c r="QL68" s="396"/>
      <c r="QM68" s="396"/>
      <c r="QN68" s="396"/>
      <c r="QO68" s="396"/>
      <c r="QP68" s="396"/>
      <c r="QQ68" s="396"/>
      <c r="QR68" s="396"/>
      <c r="QS68" s="396"/>
      <c r="QT68" s="396"/>
      <c r="QU68" s="396"/>
      <c r="QV68" s="396"/>
      <c r="QW68" s="396"/>
      <c r="QX68" s="396"/>
      <c r="QY68" s="396"/>
      <c r="QZ68" s="396"/>
      <c r="RA68" s="396"/>
      <c r="RB68" s="396"/>
      <c r="RC68" s="396"/>
      <c r="RD68" s="396"/>
      <c r="RE68" s="396"/>
      <c r="RF68" s="396"/>
      <c r="RG68" s="396"/>
      <c r="RH68" s="396"/>
      <c r="RI68" s="396"/>
      <c r="RJ68" s="396"/>
      <c r="RK68" s="396"/>
      <c r="RL68" s="396"/>
      <c r="RM68" s="396"/>
      <c r="RN68" s="396"/>
      <c r="RO68" s="396"/>
      <c r="RP68" s="396"/>
      <c r="RQ68" s="396"/>
      <c r="RR68" s="396"/>
      <c r="RS68" s="396"/>
      <c r="RT68" s="396"/>
      <c r="RU68" s="396"/>
      <c r="RV68" s="396"/>
      <c r="RW68" s="396"/>
      <c r="RX68" s="396"/>
      <c r="RY68" s="396"/>
      <c r="RZ68" s="396"/>
      <c r="SA68" s="396"/>
      <c r="SB68" s="396"/>
      <c r="SC68" s="396"/>
      <c r="SD68" s="396"/>
      <c r="SE68" s="396"/>
      <c r="SF68" s="396"/>
      <c r="SG68" s="396"/>
      <c r="SH68" s="396"/>
      <c r="SI68" s="396"/>
      <c r="SJ68" s="396"/>
      <c r="SK68" s="396"/>
      <c r="SL68" s="396"/>
      <c r="SM68" s="396"/>
      <c r="SN68" s="396"/>
      <c r="SO68" s="396"/>
      <c r="SP68" s="396"/>
      <c r="SQ68" s="396"/>
      <c r="SR68" s="396"/>
      <c r="SS68" s="396"/>
      <c r="ST68" s="396"/>
      <c r="SU68" s="396"/>
      <c r="SV68" s="396"/>
      <c r="SW68" s="396"/>
      <c r="SX68" s="396"/>
      <c r="SY68" s="396"/>
      <c r="SZ68" s="396"/>
      <c r="TA68" s="396"/>
      <c r="TB68" s="396"/>
      <c r="TC68" s="396"/>
      <c r="TD68" s="396"/>
      <c r="TE68" s="396"/>
      <c r="TF68" s="396"/>
      <c r="TG68" s="396"/>
      <c r="TH68" s="396"/>
      <c r="TI68" s="396"/>
      <c r="TJ68" s="396"/>
      <c r="TK68" s="396"/>
      <c r="TL68" s="396"/>
      <c r="TM68" s="396"/>
      <c r="TN68" s="396"/>
      <c r="TO68" s="396"/>
      <c r="TP68" s="396"/>
      <c r="TQ68" s="396"/>
      <c r="TR68" s="396"/>
      <c r="TS68" s="396"/>
      <c r="TT68" s="396"/>
      <c r="TU68" s="396"/>
      <c r="TV68" s="396"/>
      <c r="TW68" s="396"/>
      <c r="TX68" s="396"/>
      <c r="TY68" s="396"/>
      <c r="TZ68" s="396"/>
      <c r="UA68" s="396"/>
      <c r="UB68" s="396"/>
      <c r="UC68" s="396"/>
      <c r="UD68" s="396"/>
      <c r="UE68" s="396"/>
      <c r="UF68" s="396"/>
      <c r="UG68" s="396"/>
      <c r="UH68" s="396"/>
      <c r="UI68" s="396"/>
      <c r="UJ68" s="396"/>
      <c r="UK68" s="396"/>
      <c r="UL68" s="396"/>
      <c r="UM68" s="396"/>
      <c r="UN68" s="396"/>
      <c r="UO68" s="396"/>
      <c r="UP68" s="396"/>
      <c r="UQ68" s="396"/>
      <c r="UR68" s="396"/>
      <c r="US68" s="396"/>
      <c r="UT68" s="396"/>
      <c r="UU68" s="396"/>
      <c r="UV68" s="396"/>
      <c r="UW68" s="396"/>
      <c r="UX68" s="396"/>
      <c r="UY68" s="396"/>
      <c r="UZ68" s="396"/>
      <c r="VA68" s="396"/>
      <c r="VB68" s="396"/>
      <c r="VC68" s="396"/>
      <c r="VD68" s="396"/>
      <c r="VE68" s="396"/>
      <c r="VF68" s="396"/>
      <c r="VG68" s="396"/>
      <c r="VH68" s="396"/>
      <c r="VI68" s="396"/>
      <c r="VJ68" s="396"/>
      <c r="VK68" s="396"/>
      <c r="VL68" s="396"/>
      <c r="VM68" s="396"/>
      <c r="VN68" s="396"/>
      <c r="VO68" s="396"/>
      <c r="VP68" s="396"/>
      <c r="VQ68" s="396"/>
      <c r="VR68" s="396"/>
      <c r="VS68" s="396"/>
      <c r="VT68" s="396"/>
      <c r="VU68" s="396"/>
      <c r="VV68" s="396"/>
      <c r="VW68" s="396"/>
      <c r="VX68" s="396"/>
      <c r="VY68" s="396"/>
      <c r="VZ68" s="396"/>
      <c r="WA68" s="396"/>
      <c r="WB68" s="396"/>
      <c r="WC68" s="396"/>
      <c r="WD68" s="396"/>
      <c r="WE68" s="396"/>
      <c r="WF68" s="396"/>
      <c r="WG68" s="396"/>
      <c r="WH68" s="396"/>
      <c r="WI68" s="396"/>
      <c r="WJ68" s="396"/>
      <c r="WK68" s="396"/>
      <c r="WL68" s="396"/>
      <c r="WM68" s="396"/>
      <c r="WN68" s="396"/>
      <c r="WO68" s="396"/>
      <c r="WP68" s="396"/>
      <c r="WQ68" s="396"/>
      <c r="WR68" s="396"/>
      <c r="WS68" s="396"/>
      <c r="WT68" s="396"/>
      <c r="WU68" s="396"/>
      <c r="WV68" s="396"/>
      <c r="WW68" s="396"/>
      <c r="WX68" s="396"/>
      <c r="WY68" s="396"/>
      <c r="WZ68" s="396"/>
      <c r="XA68" s="396"/>
      <c r="XB68" s="396"/>
      <c r="XC68" s="396"/>
      <c r="XD68" s="396"/>
      <c r="XE68" s="396"/>
      <c r="XF68" s="396"/>
      <c r="XG68" s="396"/>
      <c r="XH68" s="396"/>
      <c r="XI68" s="396"/>
      <c r="XJ68" s="396"/>
      <c r="XK68" s="396"/>
      <c r="XL68" s="396"/>
      <c r="XM68" s="396"/>
      <c r="XN68" s="396"/>
      <c r="XO68" s="396"/>
      <c r="XP68" s="396"/>
      <c r="XQ68" s="396"/>
      <c r="XR68" s="396"/>
      <c r="XS68" s="396"/>
      <c r="XT68" s="396"/>
      <c r="XU68" s="396"/>
      <c r="XV68" s="396"/>
      <c r="XW68" s="396"/>
      <c r="XX68" s="396"/>
      <c r="XY68" s="396"/>
      <c r="XZ68" s="396"/>
      <c r="YA68" s="396"/>
      <c r="YB68" s="396"/>
      <c r="YC68" s="396"/>
      <c r="YD68" s="396"/>
      <c r="YE68" s="396"/>
      <c r="YF68" s="396"/>
      <c r="YG68" s="396"/>
      <c r="YH68" s="396"/>
      <c r="YI68" s="396"/>
      <c r="YJ68" s="396"/>
      <c r="YK68" s="396"/>
      <c r="YL68" s="396"/>
      <c r="YM68" s="396"/>
      <c r="YN68" s="396"/>
      <c r="YO68" s="396"/>
      <c r="YP68" s="396"/>
      <c r="YQ68" s="396"/>
      <c r="YR68" s="396"/>
      <c r="YS68" s="396"/>
      <c r="YT68" s="396"/>
      <c r="YU68" s="396"/>
      <c r="YV68" s="396"/>
      <c r="YW68" s="396"/>
      <c r="YX68" s="396"/>
      <c r="YY68" s="396"/>
      <c r="YZ68" s="396"/>
      <c r="ZA68" s="396"/>
      <c r="ZB68" s="396"/>
      <c r="ZC68" s="396"/>
      <c r="ZD68" s="396"/>
      <c r="ZE68" s="396"/>
      <c r="ZF68" s="396"/>
      <c r="ZG68" s="396"/>
      <c r="ZH68" s="396"/>
      <c r="ZI68" s="396"/>
      <c r="ZJ68" s="396"/>
      <c r="ZK68" s="396"/>
      <c r="ZL68" s="396"/>
      <c r="ZM68" s="396"/>
      <c r="ZN68" s="396"/>
      <c r="ZO68" s="396"/>
      <c r="ZP68" s="396"/>
      <c r="ZQ68" s="396"/>
      <c r="ZR68" s="396"/>
      <c r="ZS68" s="396"/>
      <c r="ZT68" s="396"/>
      <c r="ZU68" s="396"/>
      <c r="ZV68" s="396"/>
      <c r="ZW68" s="396"/>
      <c r="ZX68" s="396"/>
      <c r="ZY68" s="396"/>
      <c r="ZZ68" s="396"/>
      <c r="AAA68" s="396"/>
      <c r="AAB68" s="396"/>
      <c r="AAC68" s="396"/>
      <c r="AAD68" s="396"/>
      <c r="AAE68" s="396"/>
      <c r="AAF68" s="396"/>
      <c r="AAG68" s="396"/>
      <c r="AAH68" s="396"/>
      <c r="AAI68" s="396"/>
      <c r="AAJ68" s="396"/>
      <c r="AAK68" s="396"/>
      <c r="AAL68" s="396"/>
      <c r="AAM68" s="396"/>
      <c r="AAN68" s="396"/>
      <c r="AAO68" s="396"/>
      <c r="AAP68" s="396"/>
      <c r="AAQ68" s="396"/>
      <c r="AAR68" s="396"/>
      <c r="AAS68" s="396"/>
      <c r="AAT68" s="396"/>
      <c r="AAU68" s="396"/>
      <c r="AAV68" s="396"/>
      <c r="AAW68" s="396"/>
      <c r="AAX68" s="396"/>
      <c r="AAY68" s="396"/>
      <c r="AAZ68" s="396"/>
      <c r="ABA68" s="396"/>
      <c r="ABB68" s="396"/>
      <c r="ABC68" s="396"/>
      <c r="ABD68" s="396"/>
      <c r="ABE68" s="396"/>
      <c r="ABF68" s="396"/>
      <c r="ABG68" s="396"/>
      <c r="ABH68" s="396"/>
      <c r="ABI68" s="396"/>
      <c r="ABJ68" s="396"/>
      <c r="ABK68" s="396"/>
      <c r="ABL68" s="396"/>
      <c r="ABM68" s="396"/>
      <c r="ABN68" s="396"/>
      <c r="ABO68" s="396"/>
      <c r="ABP68" s="396"/>
      <c r="ABQ68" s="396"/>
      <c r="ABR68" s="396"/>
      <c r="ABS68" s="396"/>
      <c r="ABT68" s="396"/>
      <c r="ABU68" s="396"/>
      <c r="ABV68" s="396"/>
      <c r="ABW68" s="396"/>
      <c r="ABX68" s="396"/>
      <c r="ABY68" s="396"/>
      <c r="ABZ68" s="396"/>
      <c r="ACA68" s="396"/>
      <c r="ACB68" s="396"/>
      <c r="ACC68" s="396"/>
      <c r="ACD68" s="396"/>
      <c r="ACE68" s="396"/>
      <c r="ACF68" s="396"/>
      <c r="ACG68" s="396"/>
      <c r="ACH68" s="396"/>
      <c r="ACI68" s="396"/>
      <c r="ACJ68" s="396"/>
      <c r="ACK68" s="396"/>
      <c r="ACL68" s="396"/>
      <c r="ACM68" s="396"/>
      <c r="ACN68" s="396"/>
      <c r="ACO68" s="396"/>
      <c r="ACP68" s="396"/>
      <c r="ACQ68" s="396"/>
      <c r="ACR68" s="396"/>
      <c r="ACS68" s="396"/>
      <c r="ACT68" s="396"/>
      <c r="ACU68" s="396"/>
      <c r="ACV68" s="396"/>
      <c r="ACW68" s="396"/>
      <c r="ACX68" s="396"/>
      <c r="ACY68" s="396"/>
      <c r="ACZ68" s="396"/>
      <c r="ADA68" s="396"/>
      <c r="ADB68" s="396"/>
      <c r="ADC68" s="396"/>
      <c r="ADD68" s="396"/>
      <c r="ADE68" s="396"/>
      <c r="ADF68" s="396"/>
      <c r="ADG68" s="396"/>
      <c r="ADH68" s="396"/>
      <c r="ADI68" s="396"/>
      <c r="ADJ68" s="396"/>
      <c r="ADK68" s="396"/>
      <c r="ADL68" s="396"/>
      <c r="ADM68" s="396"/>
      <c r="ADN68" s="396"/>
      <c r="ADO68" s="396"/>
      <c r="ADP68" s="396"/>
      <c r="ADQ68" s="396"/>
      <c r="ADR68" s="396"/>
      <c r="ADS68" s="396"/>
      <c r="ADT68" s="396"/>
      <c r="ADU68" s="396"/>
      <c r="ADV68" s="396"/>
      <c r="ADW68" s="396"/>
      <c r="ADX68" s="396"/>
      <c r="ADY68" s="396"/>
      <c r="ADZ68" s="396"/>
      <c r="AEA68" s="396"/>
      <c r="AEB68" s="396"/>
      <c r="AEC68" s="396"/>
      <c r="AED68" s="396"/>
      <c r="AEE68" s="396"/>
      <c r="AEF68" s="396"/>
      <c r="AEG68" s="396"/>
      <c r="AEH68" s="396"/>
      <c r="AEI68" s="396"/>
      <c r="AEJ68" s="396"/>
      <c r="AEK68" s="396"/>
      <c r="AEL68" s="396"/>
      <c r="AEM68" s="396"/>
      <c r="AEN68" s="396"/>
      <c r="AEO68" s="396"/>
      <c r="AEP68" s="396"/>
      <c r="AEQ68" s="396"/>
      <c r="AER68" s="396"/>
      <c r="AES68" s="396"/>
      <c r="AET68" s="396"/>
      <c r="AEU68" s="396"/>
      <c r="AEV68" s="396"/>
      <c r="AEW68" s="396"/>
      <c r="AEX68" s="396"/>
      <c r="AEY68" s="396"/>
      <c r="AEZ68" s="396"/>
      <c r="AFA68" s="396"/>
      <c r="AFB68" s="396"/>
      <c r="AFC68" s="396"/>
      <c r="AFD68" s="396"/>
      <c r="AFE68" s="396"/>
      <c r="AFF68" s="396"/>
      <c r="AFG68" s="396"/>
      <c r="AFH68" s="396"/>
      <c r="AFI68" s="396"/>
      <c r="AFJ68" s="396"/>
      <c r="AFK68" s="396"/>
      <c r="AFL68" s="396"/>
      <c r="AFM68" s="396"/>
      <c r="AFN68" s="396"/>
      <c r="AFO68" s="396"/>
      <c r="AFP68" s="396"/>
      <c r="AFQ68" s="396"/>
      <c r="AFR68" s="396"/>
      <c r="AFS68" s="396"/>
      <c r="AFT68" s="396"/>
      <c r="AFU68" s="396"/>
      <c r="AFV68" s="396"/>
      <c r="AFW68" s="396"/>
      <c r="AFX68" s="396"/>
      <c r="AFY68" s="396"/>
      <c r="AFZ68" s="396"/>
      <c r="AGA68" s="396"/>
      <c r="AGB68" s="396"/>
      <c r="AGC68" s="396"/>
      <c r="AGD68" s="396"/>
      <c r="AGE68" s="396"/>
      <c r="AGF68" s="396"/>
      <c r="AGG68" s="396"/>
      <c r="AGH68" s="396"/>
      <c r="AGI68" s="396"/>
      <c r="AGJ68" s="396"/>
      <c r="AGK68" s="396"/>
      <c r="AGL68" s="396"/>
      <c r="AGM68" s="396"/>
      <c r="AGN68" s="396"/>
      <c r="AGO68" s="396"/>
      <c r="AGP68" s="396"/>
      <c r="AGQ68" s="396"/>
      <c r="AGR68" s="396"/>
      <c r="AGS68" s="396"/>
      <c r="AGT68" s="396"/>
      <c r="AGU68" s="396"/>
      <c r="AGV68" s="396"/>
      <c r="AGW68" s="396"/>
      <c r="AGX68" s="396"/>
      <c r="AGY68" s="396"/>
      <c r="AGZ68" s="396"/>
      <c r="AHA68" s="396"/>
      <c r="AHB68" s="396"/>
      <c r="AHC68" s="396"/>
      <c r="AHD68" s="396"/>
      <c r="AHE68" s="396"/>
      <c r="AHF68" s="396"/>
      <c r="AHG68" s="396"/>
      <c r="AHH68" s="396"/>
      <c r="AHI68" s="396"/>
      <c r="AHJ68" s="396"/>
      <c r="AHK68" s="396"/>
      <c r="AHL68" s="396"/>
      <c r="AHM68" s="396"/>
      <c r="AHN68" s="396"/>
      <c r="AHO68" s="396"/>
      <c r="AHP68" s="396"/>
      <c r="AHQ68" s="396"/>
      <c r="AHR68" s="396"/>
      <c r="AHS68" s="396"/>
      <c r="AHT68" s="396"/>
      <c r="AHU68" s="396"/>
      <c r="AHV68" s="396"/>
      <c r="AHW68" s="396"/>
      <c r="AHX68" s="396"/>
      <c r="AHY68" s="396"/>
      <c r="AHZ68" s="396"/>
      <c r="AIA68" s="396"/>
      <c r="AIB68" s="396"/>
      <c r="AIC68" s="396"/>
      <c r="AID68" s="396"/>
      <c r="AIE68" s="396"/>
      <c r="AIF68" s="396"/>
      <c r="AIG68" s="396"/>
      <c r="AIH68" s="396"/>
      <c r="AII68" s="396"/>
      <c r="AIJ68" s="396"/>
      <c r="AIK68" s="396"/>
      <c r="AIL68" s="396"/>
      <c r="AIM68" s="396"/>
      <c r="AIN68" s="396"/>
      <c r="AIO68" s="396"/>
      <c r="AIP68" s="396"/>
      <c r="AIQ68" s="396"/>
      <c r="AIR68" s="396"/>
      <c r="AIS68" s="396"/>
      <c r="AIT68" s="396"/>
      <c r="AIU68" s="396"/>
      <c r="AIV68" s="396"/>
      <c r="AIW68" s="396"/>
      <c r="AIX68" s="396"/>
      <c r="AIY68" s="396"/>
      <c r="AIZ68" s="396"/>
      <c r="AJA68" s="396"/>
      <c r="AJB68" s="396"/>
      <c r="AJC68" s="396"/>
      <c r="AJD68" s="396"/>
      <c r="AJE68" s="396"/>
      <c r="AJF68" s="396"/>
      <c r="AJG68" s="396"/>
      <c r="AJH68" s="396"/>
      <c r="AJI68" s="396"/>
      <c r="AJJ68" s="396"/>
      <c r="AJK68" s="396"/>
      <c r="AJL68" s="396"/>
      <c r="AJM68" s="396"/>
      <c r="AJN68" s="396"/>
      <c r="AJO68" s="396"/>
      <c r="AJP68" s="396"/>
      <c r="AJQ68" s="396"/>
      <c r="AJR68" s="396"/>
      <c r="AJS68" s="396"/>
      <c r="AJT68" s="396"/>
      <c r="AJU68" s="396"/>
      <c r="AJV68" s="396"/>
      <c r="AJW68" s="396"/>
      <c r="AJX68" s="396"/>
      <c r="AJY68" s="396"/>
      <c r="AJZ68" s="396"/>
      <c r="AKA68" s="396"/>
      <c r="AKB68" s="396"/>
      <c r="AKC68" s="396"/>
      <c r="AKD68" s="396"/>
      <c r="AKE68" s="396"/>
      <c r="AKF68" s="396"/>
      <c r="AKG68" s="396"/>
      <c r="AKH68" s="396"/>
      <c r="AKI68" s="396"/>
      <c r="AKJ68" s="396"/>
      <c r="AKK68" s="396"/>
      <c r="AKL68" s="396"/>
      <c r="AKM68" s="396"/>
      <c r="AKN68" s="396"/>
      <c r="AKO68" s="396"/>
      <c r="AKP68" s="396"/>
      <c r="AKQ68" s="396"/>
      <c r="AKR68" s="396"/>
      <c r="AKS68" s="396"/>
      <c r="AKT68" s="396"/>
      <c r="AKU68" s="396"/>
      <c r="AKV68" s="396"/>
      <c r="AKW68" s="396"/>
      <c r="AKX68" s="396"/>
      <c r="AKY68" s="396"/>
      <c r="AKZ68" s="396"/>
      <c r="ALA68" s="396"/>
      <c r="ALB68" s="396"/>
      <c r="ALC68" s="396"/>
      <c r="ALD68" s="396"/>
      <c r="ALE68" s="396"/>
      <c r="ALF68" s="396"/>
      <c r="ALG68" s="396"/>
      <c r="ALH68" s="396"/>
      <c r="ALI68" s="396"/>
      <c r="ALJ68" s="396"/>
      <c r="ALK68" s="396"/>
      <c r="ALL68" s="396"/>
      <c r="ALM68" s="396"/>
      <c r="ALN68" s="396"/>
      <c r="ALO68" s="396"/>
      <c r="ALP68" s="396"/>
      <c r="ALQ68" s="396"/>
      <c r="ALR68" s="396"/>
      <c r="ALS68" s="396"/>
      <c r="ALT68" s="396"/>
      <c r="ALU68" s="396"/>
      <c r="ALV68" s="396"/>
      <c r="ALW68" s="396"/>
      <c r="ALX68" s="396"/>
      <c r="ALY68" s="396"/>
      <c r="ALZ68" s="396"/>
      <c r="AMA68" s="396"/>
      <c r="AMB68" s="396"/>
      <c r="AMC68" s="396"/>
      <c r="AMD68" s="396"/>
      <c r="AME68" s="396"/>
      <c r="AMF68" s="396"/>
      <c r="AMG68" s="396"/>
      <c r="AMH68" s="396"/>
      <c r="AMI68" s="396"/>
      <c r="AMJ68" s="396"/>
      <c r="AMK68" s="396"/>
      <c r="AML68" s="396"/>
      <c r="AMM68" s="396"/>
      <c r="AMN68" s="396"/>
      <c r="AMO68" s="396"/>
      <c r="AMP68" s="396"/>
      <c r="AMQ68" s="396"/>
      <c r="AMR68" s="396"/>
      <c r="AMS68" s="396"/>
      <c r="AMT68" s="396"/>
      <c r="AMU68" s="396"/>
      <c r="AMV68" s="396"/>
      <c r="AMW68" s="396"/>
      <c r="AMX68" s="396"/>
      <c r="AMY68" s="396"/>
      <c r="AMZ68" s="396"/>
      <c r="ANA68" s="396"/>
      <c r="ANB68" s="396"/>
      <c r="ANC68" s="396"/>
      <c r="AND68" s="396"/>
      <c r="ANE68" s="396"/>
      <c r="ANF68" s="396"/>
      <c r="ANG68" s="396"/>
      <c r="ANH68" s="396"/>
      <c r="ANI68" s="396"/>
      <c r="ANJ68" s="396"/>
      <c r="ANK68" s="396"/>
      <c r="ANL68" s="396"/>
      <c r="ANM68" s="396"/>
      <c r="ANN68" s="396"/>
      <c r="ANO68" s="396"/>
      <c r="ANP68" s="396"/>
      <c r="ANQ68" s="396"/>
      <c r="ANR68" s="396"/>
      <c r="ANS68" s="396"/>
      <c r="ANT68" s="396"/>
      <c r="ANU68" s="396"/>
      <c r="ANV68" s="396"/>
      <c r="ANW68" s="396"/>
      <c r="ANX68" s="396"/>
      <c r="ANY68" s="396"/>
      <c r="ANZ68" s="396"/>
      <c r="AOA68" s="396"/>
      <c r="AOB68" s="396"/>
      <c r="AOC68" s="396"/>
      <c r="AOD68" s="396"/>
      <c r="AOE68" s="396"/>
      <c r="AOF68" s="396"/>
      <c r="AOG68" s="396"/>
      <c r="AOH68" s="396"/>
      <c r="AOI68" s="396"/>
      <c r="AOJ68" s="396"/>
      <c r="AOK68" s="396"/>
      <c r="AOL68" s="396"/>
      <c r="AOM68" s="396"/>
      <c r="AON68" s="396"/>
      <c r="AOO68" s="396"/>
      <c r="AOP68" s="396"/>
      <c r="AOQ68" s="396"/>
      <c r="AOR68" s="396"/>
      <c r="AOS68" s="396"/>
      <c r="AOT68" s="396"/>
      <c r="AOU68" s="396"/>
      <c r="AOV68" s="396"/>
      <c r="AOW68" s="396"/>
      <c r="AOX68" s="396"/>
      <c r="AOY68" s="396"/>
      <c r="AOZ68" s="396"/>
      <c r="APA68" s="396"/>
      <c r="APB68" s="396"/>
      <c r="APC68" s="396"/>
      <c r="APD68" s="396"/>
      <c r="APE68" s="396"/>
      <c r="APF68" s="396"/>
      <c r="APG68" s="396"/>
      <c r="APH68" s="396"/>
      <c r="API68" s="396"/>
      <c r="APJ68" s="396"/>
      <c r="APK68" s="396"/>
      <c r="APL68" s="396"/>
      <c r="APM68" s="396"/>
      <c r="APN68" s="396"/>
      <c r="APO68" s="396"/>
      <c r="APP68" s="396"/>
      <c r="APQ68" s="396"/>
      <c r="APR68" s="396"/>
      <c r="APS68" s="396"/>
      <c r="APT68" s="396"/>
      <c r="APU68" s="396"/>
      <c r="APV68" s="396"/>
      <c r="APW68" s="396"/>
      <c r="APX68" s="396"/>
      <c r="APY68" s="396"/>
      <c r="APZ68" s="396"/>
      <c r="AQA68" s="396"/>
      <c r="AQB68" s="396"/>
      <c r="AQC68" s="396"/>
      <c r="AQD68" s="396"/>
      <c r="AQE68" s="396"/>
      <c r="AQF68" s="396"/>
      <c r="AQG68" s="396"/>
      <c r="AQH68" s="396"/>
      <c r="AQI68" s="396"/>
      <c r="AQJ68" s="396"/>
      <c r="AQK68" s="396"/>
      <c r="AQL68" s="396"/>
      <c r="AQM68" s="396"/>
      <c r="AQN68" s="396"/>
      <c r="AQO68" s="396"/>
      <c r="AQP68" s="396"/>
      <c r="AQQ68" s="396"/>
      <c r="AQR68" s="396"/>
      <c r="AQS68" s="396"/>
      <c r="AQT68" s="396"/>
      <c r="AQU68" s="396"/>
      <c r="AQV68" s="396"/>
      <c r="AQW68" s="396"/>
      <c r="AQX68" s="396"/>
      <c r="AQY68" s="396"/>
      <c r="AQZ68" s="396"/>
      <c r="ARA68" s="396"/>
      <c r="ARB68" s="396"/>
      <c r="ARC68" s="396"/>
      <c r="ARD68" s="396"/>
      <c r="ARE68" s="396"/>
      <c r="ARF68" s="396"/>
      <c r="ARG68" s="396"/>
      <c r="ARH68" s="396"/>
      <c r="ARI68" s="396"/>
      <c r="ARJ68" s="396"/>
      <c r="ARK68" s="396"/>
      <c r="ARL68" s="396"/>
      <c r="ARM68" s="396"/>
      <c r="ARN68" s="396"/>
      <c r="ARO68" s="396"/>
      <c r="ARP68" s="396"/>
      <c r="ARQ68" s="396"/>
      <c r="ARR68" s="396"/>
      <c r="ARS68" s="396"/>
      <c r="ART68" s="396"/>
      <c r="ARU68" s="396"/>
      <c r="ARV68" s="396"/>
      <c r="ARW68" s="396"/>
      <c r="ARX68" s="396"/>
      <c r="ARY68" s="396"/>
      <c r="ARZ68" s="396"/>
      <c r="ASA68" s="396"/>
      <c r="ASB68" s="396"/>
      <c r="ASC68" s="396"/>
      <c r="ASD68" s="396"/>
      <c r="ASE68" s="396"/>
      <c r="ASF68" s="396"/>
      <c r="ASG68" s="396"/>
      <c r="ASH68" s="396"/>
      <c r="ASI68" s="396"/>
      <c r="ASJ68" s="396"/>
      <c r="ASK68" s="396"/>
      <c r="ASL68" s="396"/>
      <c r="ASM68" s="396"/>
      <c r="ASN68" s="396"/>
      <c r="ASO68" s="396"/>
      <c r="ASP68" s="396"/>
      <c r="ASQ68" s="396"/>
      <c r="ASR68" s="396"/>
      <c r="ASS68" s="396"/>
      <c r="AST68" s="396"/>
      <c r="ASU68" s="396"/>
      <c r="ASV68" s="396"/>
      <c r="ASW68" s="396"/>
      <c r="ASX68" s="396"/>
      <c r="ASY68" s="396"/>
      <c r="ASZ68" s="396"/>
      <c r="ATA68" s="396"/>
      <c r="ATB68" s="396"/>
      <c r="ATC68" s="396"/>
      <c r="ATD68" s="396"/>
      <c r="ATE68" s="396"/>
      <c r="ATF68" s="396"/>
      <c r="ATG68" s="396"/>
      <c r="ATH68" s="396"/>
      <c r="ATI68" s="396"/>
      <c r="ATJ68" s="396"/>
      <c r="ATK68" s="396"/>
      <c r="ATL68" s="396"/>
      <c r="ATM68" s="396"/>
      <c r="ATN68" s="396"/>
      <c r="ATO68" s="396"/>
      <c r="ATP68" s="396"/>
      <c r="ATQ68" s="396"/>
      <c r="ATR68" s="396"/>
      <c r="ATS68" s="396"/>
      <c r="ATT68" s="396"/>
      <c r="ATU68" s="396"/>
      <c r="ATV68" s="396"/>
      <c r="ATW68" s="396"/>
      <c r="ATX68" s="396"/>
      <c r="ATY68" s="396"/>
      <c r="ATZ68" s="396"/>
      <c r="AUA68" s="396"/>
      <c r="AUB68" s="396"/>
      <c r="AUC68" s="396"/>
      <c r="AUD68" s="396"/>
      <c r="AUE68" s="396"/>
      <c r="AUF68" s="396"/>
      <c r="AUG68" s="396"/>
      <c r="AUH68" s="396"/>
      <c r="AUI68" s="396"/>
      <c r="AUJ68" s="396"/>
      <c r="AUK68" s="396"/>
      <c r="AUL68" s="396"/>
      <c r="AUM68" s="396"/>
      <c r="AUN68" s="396"/>
      <c r="AUO68" s="396"/>
      <c r="AUP68" s="396"/>
      <c r="AUQ68" s="396"/>
      <c r="AUR68" s="396"/>
      <c r="AUS68" s="396"/>
      <c r="AUT68" s="396"/>
      <c r="AUU68" s="396"/>
      <c r="AUV68" s="396"/>
      <c r="AUW68" s="396"/>
      <c r="AUX68" s="396"/>
      <c r="AUY68" s="396"/>
      <c r="AUZ68" s="396"/>
      <c r="AVA68" s="396"/>
      <c r="AVB68" s="396"/>
      <c r="AVC68" s="396"/>
      <c r="AVD68" s="396"/>
      <c r="AVE68" s="396"/>
      <c r="AVF68" s="396"/>
      <c r="AVG68" s="396"/>
      <c r="AVH68" s="396"/>
      <c r="AVI68" s="396"/>
      <c r="AVJ68" s="396"/>
      <c r="AVK68" s="396"/>
      <c r="AVL68" s="396"/>
      <c r="AVM68" s="396"/>
      <c r="AVN68" s="396"/>
      <c r="AVO68" s="396"/>
      <c r="AVP68" s="396"/>
      <c r="AVQ68" s="396"/>
      <c r="AVR68" s="396"/>
      <c r="AVS68" s="396"/>
      <c r="AVT68" s="396"/>
      <c r="AVU68" s="396"/>
      <c r="AVV68" s="396"/>
      <c r="AVW68" s="396"/>
      <c r="AVX68" s="396"/>
      <c r="AVY68" s="396"/>
      <c r="AVZ68" s="396"/>
      <c r="AWA68" s="396"/>
      <c r="AWB68" s="396"/>
      <c r="AWC68" s="396"/>
      <c r="AWD68" s="396"/>
      <c r="AWE68" s="396"/>
      <c r="AWF68" s="396"/>
      <c r="AWG68" s="396"/>
      <c r="AWH68" s="396"/>
      <c r="AWI68" s="396"/>
      <c r="AWJ68" s="396"/>
      <c r="AWK68" s="396"/>
      <c r="AWL68" s="396"/>
      <c r="AWM68" s="396"/>
      <c r="AWN68" s="396"/>
      <c r="AWO68" s="396"/>
      <c r="AWP68" s="396"/>
      <c r="AWQ68" s="396"/>
      <c r="AWR68" s="396"/>
      <c r="AWS68" s="396"/>
      <c r="AWT68" s="396"/>
      <c r="AWU68" s="396"/>
      <c r="AWV68" s="396"/>
      <c r="AWW68" s="396"/>
      <c r="AWX68" s="396"/>
      <c r="AWY68" s="396"/>
      <c r="AWZ68" s="396"/>
      <c r="AXA68" s="396"/>
      <c r="AXB68" s="396"/>
      <c r="AXC68" s="396"/>
      <c r="AXD68" s="396"/>
      <c r="AXE68" s="396"/>
      <c r="AXF68" s="396"/>
      <c r="AXG68" s="396"/>
      <c r="AXH68" s="396"/>
      <c r="AXI68" s="396"/>
      <c r="AXJ68" s="396"/>
      <c r="AXK68" s="396"/>
      <c r="AXL68" s="396"/>
      <c r="AXM68" s="396"/>
      <c r="AXN68" s="396"/>
      <c r="AXO68" s="396"/>
      <c r="AXP68" s="396"/>
      <c r="AXQ68" s="396"/>
      <c r="AXR68" s="396"/>
      <c r="AXS68" s="396"/>
      <c r="AXT68" s="396"/>
      <c r="AXU68" s="396"/>
      <c r="AXV68" s="396"/>
      <c r="AXW68" s="396"/>
      <c r="AXX68" s="396"/>
      <c r="AXY68" s="396"/>
      <c r="AXZ68" s="396"/>
      <c r="AYA68" s="396"/>
      <c r="AYB68" s="396"/>
      <c r="AYC68" s="396"/>
      <c r="AYD68" s="396"/>
      <c r="AYE68" s="396"/>
      <c r="AYF68" s="396"/>
      <c r="AYG68" s="396"/>
      <c r="AYH68" s="396"/>
      <c r="AYI68" s="396"/>
      <c r="AYJ68" s="396"/>
      <c r="AYK68" s="396"/>
      <c r="AYL68" s="396"/>
      <c r="AYM68" s="396"/>
      <c r="AYN68" s="396"/>
      <c r="AYO68" s="396"/>
      <c r="AYP68" s="396"/>
      <c r="AYQ68" s="396"/>
      <c r="AYR68" s="396"/>
      <c r="AYS68" s="396"/>
      <c r="AYT68" s="396"/>
      <c r="AYU68" s="396"/>
      <c r="AYV68" s="396"/>
      <c r="AYW68" s="396"/>
      <c r="AYX68" s="396"/>
      <c r="AYY68" s="396"/>
      <c r="AYZ68" s="396"/>
      <c r="AZA68" s="396"/>
      <c r="AZB68" s="396"/>
      <c r="AZC68" s="396"/>
      <c r="AZD68" s="396"/>
      <c r="AZE68" s="396"/>
      <c r="AZF68" s="396"/>
      <c r="AZG68" s="396"/>
      <c r="AZH68" s="396"/>
      <c r="AZI68" s="396"/>
      <c r="AZJ68" s="396"/>
      <c r="AZK68" s="396"/>
      <c r="AZL68" s="396"/>
      <c r="AZM68" s="396"/>
      <c r="AZN68" s="396"/>
      <c r="AZO68" s="396"/>
      <c r="AZP68" s="396"/>
      <c r="AZQ68" s="396"/>
      <c r="AZR68" s="396"/>
      <c r="AZS68" s="396"/>
      <c r="AZT68" s="396"/>
      <c r="AZU68" s="396"/>
      <c r="AZV68" s="396"/>
      <c r="AZW68" s="396"/>
      <c r="AZX68" s="396"/>
      <c r="AZY68" s="396"/>
      <c r="AZZ68" s="396"/>
      <c r="BAA68" s="396"/>
      <c r="BAB68" s="396"/>
      <c r="BAC68" s="396"/>
      <c r="BAD68" s="396"/>
      <c r="BAE68" s="396"/>
      <c r="BAF68" s="396"/>
      <c r="BAG68" s="396"/>
      <c r="BAH68" s="396"/>
      <c r="BAI68" s="396"/>
      <c r="BAJ68" s="396"/>
      <c r="BAK68" s="396"/>
      <c r="BAL68" s="396"/>
      <c r="BAM68" s="396"/>
      <c r="BAN68" s="396"/>
      <c r="BAO68" s="396"/>
      <c r="BAP68" s="396"/>
      <c r="BAQ68" s="396"/>
      <c r="BAR68" s="396"/>
      <c r="BAS68" s="396"/>
      <c r="BAT68" s="396"/>
      <c r="BAU68" s="396"/>
      <c r="BAV68" s="396"/>
      <c r="BAW68" s="396"/>
      <c r="BAX68" s="396"/>
      <c r="BAY68" s="396"/>
      <c r="BAZ68" s="396"/>
      <c r="BBA68" s="396"/>
      <c r="BBB68" s="396"/>
      <c r="BBC68" s="396"/>
      <c r="BBD68" s="396"/>
      <c r="BBE68" s="396"/>
      <c r="BBF68" s="396"/>
      <c r="BBG68" s="396"/>
      <c r="BBH68" s="396"/>
      <c r="BBI68" s="396"/>
      <c r="BBJ68" s="396"/>
      <c r="BBK68" s="396"/>
      <c r="BBL68" s="396"/>
      <c r="BBM68" s="396"/>
      <c r="BBN68" s="396"/>
      <c r="BBO68" s="396"/>
      <c r="BBP68" s="396"/>
      <c r="BBQ68" s="396"/>
      <c r="BBR68" s="396"/>
      <c r="BBS68" s="396"/>
      <c r="BBT68" s="396"/>
      <c r="BBU68" s="396"/>
      <c r="BBV68" s="396"/>
      <c r="BBW68" s="396"/>
      <c r="BBX68" s="396"/>
      <c r="BBY68" s="396"/>
      <c r="BBZ68" s="396"/>
      <c r="BCA68" s="396"/>
      <c r="BCB68" s="396"/>
      <c r="BCC68" s="396"/>
      <c r="BCD68" s="396"/>
      <c r="BCE68" s="396"/>
      <c r="BCF68" s="396"/>
      <c r="BCG68" s="396"/>
      <c r="BCH68" s="396"/>
      <c r="BCI68" s="396"/>
      <c r="BCJ68" s="396"/>
      <c r="BCK68" s="396"/>
      <c r="BCL68" s="396"/>
      <c r="BCM68" s="396"/>
      <c r="BCN68" s="396"/>
      <c r="BCO68" s="396"/>
      <c r="BCP68" s="396"/>
      <c r="BCQ68" s="396"/>
      <c r="BCR68" s="396"/>
      <c r="BCS68" s="396"/>
      <c r="BCT68" s="396"/>
      <c r="BCU68" s="396"/>
      <c r="BCV68" s="396"/>
      <c r="BCW68" s="396"/>
      <c r="BCX68" s="396"/>
      <c r="BCY68" s="396"/>
      <c r="BCZ68" s="396"/>
      <c r="BDA68" s="396"/>
      <c r="BDB68" s="396"/>
      <c r="BDC68" s="396"/>
      <c r="BDD68" s="396"/>
      <c r="BDE68" s="396"/>
      <c r="BDF68" s="396"/>
      <c r="BDG68" s="396"/>
      <c r="BDH68" s="396"/>
      <c r="BDI68" s="396"/>
      <c r="BDJ68" s="396"/>
      <c r="BDK68" s="396"/>
      <c r="BDL68" s="396"/>
      <c r="BDM68" s="396"/>
      <c r="BDN68" s="396"/>
      <c r="BDO68" s="396"/>
      <c r="BDP68" s="396"/>
      <c r="BDQ68" s="396"/>
      <c r="BDR68" s="396"/>
      <c r="BDS68" s="396"/>
      <c r="BDT68" s="396"/>
      <c r="BDU68" s="396"/>
      <c r="BDV68" s="396"/>
      <c r="BDW68" s="396"/>
      <c r="BDX68" s="396"/>
      <c r="BDY68" s="396"/>
      <c r="BDZ68" s="396"/>
      <c r="BEA68" s="396"/>
      <c r="BEB68" s="396"/>
      <c r="BEC68" s="396"/>
      <c r="BED68" s="396"/>
      <c r="BEE68" s="396"/>
      <c r="BEF68" s="396"/>
      <c r="BEG68" s="396"/>
      <c r="BEH68" s="396"/>
      <c r="BEI68" s="396"/>
      <c r="BEJ68" s="396"/>
      <c r="BEK68" s="396"/>
      <c r="BEL68" s="396"/>
      <c r="BEM68" s="396"/>
      <c r="BEN68" s="396"/>
      <c r="BEO68" s="396"/>
      <c r="BEP68" s="396"/>
      <c r="BEQ68" s="396"/>
      <c r="BER68" s="396"/>
      <c r="BES68" s="396"/>
      <c r="BET68" s="396"/>
      <c r="BEU68" s="396"/>
      <c r="BEV68" s="396"/>
      <c r="BEW68" s="396"/>
      <c r="BEX68" s="396"/>
      <c r="BEY68" s="396"/>
      <c r="BEZ68" s="396"/>
      <c r="BFA68" s="396"/>
      <c r="BFB68" s="396"/>
      <c r="BFC68" s="396"/>
      <c r="BFD68" s="396"/>
      <c r="BFE68" s="396"/>
      <c r="BFF68" s="396"/>
      <c r="BFG68" s="396"/>
      <c r="BFH68" s="396"/>
      <c r="BFI68" s="396"/>
      <c r="BFJ68" s="396"/>
      <c r="BFK68" s="396"/>
      <c r="BFL68" s="396"/>
      <c r="BFM68" s="396"/>
      <c r="BFN68" s="396"/>
      <c r="BFO68" s="396"/>
      <c r="BFP68" s="396"/>
      <c r="BFQ68" s="396"/>
      <c r="BFR68" s="396"/>
      <c r="BFS68" s="396"/>
      <c r="BFT68" s="396"/>
      <c r="BFU68" s="396"/>
      <c r="BFV68" s="396"/>
      <c r="BFW68" s="396"/>
      <c r="BFX68" s="396"/>
      <c r="BFY68" s="396"/>
      <c r="BFZ68" s="396"/>
      <c r="BGA68" s="396"/>
      <c r="BGB68" s="396"/>
      <c r="BGC68" s="396"/>
      <c r="BGD68" s="396"/>
      <c r="BGE68" s="396"/>
      <c r="BGF68" s="396"/>
      <c r="BGG68" s="396"/>
      <c r="BGH68" s="396"/>
      <c r="BGI68" s="396"/>
      <c r="BGJ68" s="396"/>
      <c r="BGK68" s="396"/>
      <c r="BGL68" s="396"/>
      <c r="BGM68" s="396"/>
      <c r="BGN68" s="396"/>
      <c r="BGO68" s="396"/>
      <c r="BGP68" s="396"/>
      <c r="BGQ68" s="396"/>
      <c r="BGR68" s="396"/>
      <c r="BGS68" s="396"/>
      <c r="BGT68" s="396"/>
      <c r="BGU68" s="396"/>
      <c r="BGV68" s="396"/>
      <c r="BGW68" s="396"/>
      <c r="BGX68" s="396"/>
      <c r="BGY68" s="396"/>
      <c r="BGZ68" s="396"/>
      <c r="BHA68" s="396"/>
      <c r="BHB68" s="396"/>
      <c r="BHC68" s="396"/>
      <c r="BHD68" s="396"/>
      <c r="BHE68" s="396"/>
      <c r="BHF68" s="396"/>
      <c r="BHG68" s="396"/>
      <c r="BHH68" s="396"/>
      <c r="BHI68" s="396"/>
      <c r="BHJ68" s="396"/>
      <c r="BHK68" s="396"/>
      <c r="BHL68" s="396"/>
      <c r="BHM68" s="396"/>
      <c r="BHN68" s="396"/>
      <c r="BHO68" s="396"/>
      <c r="BHP68" s="396"/>
      <c r="BHQ68" s="396"/>
      <c r="BHR68" s="396"/>
      <c r="BHS68" s="396"/>
      <c r="BHT68" s="396"/>
      <c r="BHU68" s="396"/>
      <c r="BHV68" s="396"/>
      <c r="BHW68" s="396"/>
      <c r="BHX68" s="396"/>
      <c r="BHY68" s="396"/>
      <c r="BHZ68" s="396"/>
      <c r="BIA68" s="396"/>
      <c r="BIB68" s="396"/>
      <c r="BIC68" s="396"/>
      <c r="BID68" s="396"/>
      <c r="BIE68" s="396"/>
      <c r="BIF68" s="396"/>
      <c r="BIG68" s="396"/>
      <c r="BIH68" s="396"/>
      <c r="BII68" s="396"/>
      <c r="BIJ68" s="396"/>
      <c r="BIK68" s="396"/>
      <c r="BIL68" s="396"/>
      <c r="BIM68" s="396"/>
      <c r="BIN68" s="396"/>
      <c r="BIO68" s="396"/>
      <c r="BIP68" s="396"/>
      <c r="BIQ68" s="396"/>
      <c r="BIR68" s="396"/>
      <c r="BIS68" s="396"/>
      <c r="BIT68" s="396"/>
      <c r="BIU68" s="396"/>
      <c r="BIV68" s="396"/>
      <c r="BIW68" s="396"/>
      <c r="BIX68" s="396"/>
      <c r="BIY68" s="396"/>
      <c r="BIZ68" s="396"/>
      <c r="BJA68" s="396"/>
      <c r="BJB68" s="396"/>
      <c r="BJC68" s="396"/>
      <c r="BJD68" s="396"/>
      <c r="BJE68" s="396"/>
      <c r="BJF68" s="396"/>
      <c r="BJG68" s="396"/>
      <c r="BJH68" s="396"/>
      <c r="BJI68" s="396"/>
      <c r="BJJ68" s="396"/>
      <c r="BJK68" s="396"/>
      <c r="BJL68" s="396"/>
      <c r="BJM68" s="396"/>
      <c r="BJN68" s="396"/>
      <c r="BJO68" s="396"/>
      <c r="BJP68" s="396"/>
      <c r="BJQ68" s="396"/>
      <c r="BJR68" s="396"/>
      <c r="BJS68" s="396"/>
      <c r="BJT68" s="396"/>
      <c r="BJU68" s="396"/>
      <c r="BJV68" s="396"/>
      <c r="BJW68" s="396"/>
      <c r="BJX68" s="396"/>
      <c r="BJY68" s="396"/>
      <c r="BJZ68" s="396"/>
      <c r="BKA68" s="396"/>
      <c r="BKB68" s="396"/>
      <c r="BKC68" s="396"/>
      <c r="BKD68" s="396"/>
      <c r="BKE68" s="396"/>
      <c r="BKF68" s="396"/>
      <c r="BKG68" s="396"/>
      <c r="BKH68" s="396"/>
      <c r="BKI68" s="396"/>
      <c r="BKJ68" s="396"/>
      <c r="BKK68" s="396"/>
      <c r="BKL68" s="396"/>
      <c r="BKM68" s="396"/>
      <c r="BKN68" s="396"/>
      <c r="BKO68" s="396"/>
      <c r="BKP68" s="396"/>
      <c r="BKQ68" s="396"/>
      <c r="BKR68" s="396"/>
      <c r="BKS68" s="396"/>
      <c r="BKT68" s="396"/>
      <c r="BKU68" s="396"/>
      <c r="BKV68" s="396"/>
      <c r="BKW68" s="396"/>
      <c r="BKX68" s="396"/>
      <c r="BKY68" s="396"/>
      <c r="BKZ68" s="396"/>
      <c r="BLA68" s="396"/>
      <c r="BLB68" s="396"/>
      <c r="BLC68" s="396"/>
      <c r="BLD68" s="396"/>
      <c r="BLE68" s="396"/>
      <c r="BLF68" s="396"/>
      <c r="BLG68" s="396"/>
      <c r="BLH68" s="396"/>
      <c r="BLI68" s="396"/>
      <c r="BLJ68" s="396"/>
      <c r="BLK68" s="396"/>
      <c r="BLL68" s="396"/>
      <c r="BLM68" s="396"/>
      <c r="BLN68" s="396"/>
      <c r="BLO68" s="396"/>
      <c r="BLP68" s="396"/>
      <c r="BLQ68" s="396"/>
      <c r="BLR68" s="396"/>
      <c r="BLS68" s="396"/>
      <c r="BLT68" s="396"/>
      <c r="BLU68" s="396"/>
      <c r="BLV68" s="396"/>
      <c r="BLW68" s="396"/>
      <c r="BLX68" s="396"/>
      <c r="BLY68" s="396"/>
      <c r="BLZ68" s="396"/>
      <c r="BMA68" s="396"/>
      <c r="BMB68" s="396"/>
      <c r="BMC68" s="396"/>
      <c r="BMD68" s="396"/>
      <c r="BME68" s="396"/>
      <c r="BMF68" s="396"/>
      <c r="BMG68" s="396"/>
      <c r="BMH68" s="396"/>
      <c r="BMI68" s="396"/>
      <c r="BMJ68" s="396"/>
      <c r="BMK68" s="396"/>
      <c r="BML68" s="396"/>
      <c r="BMM68" s="396"/>
      <c r="BMN68" s="396"/>
      <c r="BMO68" s="396"/>
      <c r="BMP68" s="396"/>
      <c r="BMQ68" s="396"/>
      <c r="BMR68" s="396"/>
      <c r="BMS68" s="396"/>
      <c r="BMT68" s="396"/>
      <c r="BMU68" s="396"/>
      <c r="BMV68" s="396"/>
      <c r="BMW68" s="396"/>
      <c r="BMX68" s="396"/>
      <c r="BMY68" s="396"/>
      <c r="BMZ68" s="396"/>
      <c r="BNA68" s="396"/>
      <c r="BNB68" s="396"/>
      <c r="BNC68" s="396"/>
      <c r="BND68" s="396"/>
      <c r="BNE68" s="396"/>
      <c r="BNF68" s="396"/>
      <c r="BNG68" s="396"/>
      <c r="BNH68" s="396"/>
      <c r="BNI68" s="396"/>
      <c r="BNJ68" s="396"/>
      <c r="BNK68" s="396"/>
      <c r="BNL68" s="396"/>
      <c r="BNM68" s="396"/>
      <c r="BNN68" s="396"/>
      <c r="BNO68" s="396"/>
      <c r="BNP68" s="396"/>
      <c r="BNQ68" s="396"/>
      <c r="BNR68" s="396"/>
      <c r="BNS68" s="396"/>
      <c r="BNT68" s="396"/>
      <c r="BNU68" s="396"/>
      <c r="BNV68" s="396"/>
      <c r="BNW68" s="396"/>
      <c r="BNX68" s="396"/>
      <c r="BNY68" s="396"/>
      <c r="BNZ68" s="396"/>
      <c r="BOA68" s="396"/>
      <c r="BOB68" s="396"/>
      <c r="BOC68" s="396"/>
      <c r="BOD68" s="396"/>
      <c r="BOE68" s="396"/>
      <c r="BOF68" s="396"/>
      <c r="BOG68" s="396"/>
      <c r="BOH68" s="396"/>
      <c r="BOI68" s="396"/>
      <c r="BOJ68" s="396"/>
      <c r="BOK68" s="396"/>
      <c r="BOL68" s="396"/>
      <c r="BOM68" s="396"/>
      <c r="BON68" s="396"/>
      <c r="BOO68" s="396"/>
      <c r="BOP68" s="396"/>
      <c r="BOQ68" s="396"/>
      <c r="BOR68" s="396"/>
      <c r="BOS68" s="396"/>
      <c r="BOT68" s="396"/>
      <c r="BOU68" s="396"/>
      <c r="BOV68" s="396"/>
      <c r="BOW68" s="396"/>
      <c r="BOX68" s="396"/>
      <c r="BOY68" s="396"/>
      <c r="BOZ68" s="396"/>
      <c r="BPA68" s="396"/>
      <c r="BPB68" s="396"/>
      <c r="BPC68" s="396"/>
      <c r="BPD68" s="396"/>
      <c r="BPE68" s="396"/>
      <c r="BPF68" s="396"/>
      <c r="BPG68" s="396"/>
      <c r="BPH68" s="396"/>
      <c r="BPI68" s="396"/>
      <c r="BPJ68" s="396"/>
      <c r="BPK68" s="396"/>
      <c r="BPL68" s="396"/>
      <c r="BPM68" s="396"/>
      <c r="BPN68" s="396"/>
      <c r="BPO68" s="396"/>
      <c r="BPP68" s="396"/>
      <c r="BPQ68" s="396"/>
      <c r="BPR68" s="396"/>
      <c r="BPS68" s="396"/>
      <c r="BPT68" s="396"/>
      <c r="BPU68" s="396"/>
      <c r="BPV68" s="396"/>
      <c r="BPW68" s="396"/>
      <c r="BPX68" s="396"/>
      <c r="BPY68" s="396"/>
      <c r="BPZ68" s="396"/>
      <c r="BQA68" s="396"/>
      <c r="BQB68" s="396"/>
      <c r="BQC68" s="396"/>
      <c r="BQD68" s="396"/>
      <c r="BQE68" s="396"/>
      <c r="BQF68" s="396"/>
      <c r="BQG68" s="396"/>
      <c r="BQH68" s="396"/>
      <c r="BQI68" s="396"/>
      <c r="BQJ68" s="396"/>
      <c r="BQK68" s="396"/>
      <c r="BQL68" s="396"/>
      <c r="BQM68" s="396"/>
      <c r="BQN68" s="396"/>
      <c r="BQO68" s="396"/>
      <c r="BQP68" s="396"/>
      <c r="BQQ68" s="396"/>
      <c r="BQR68" s="396"/>
      <c r="BQS68" s="396"/>
      <c r="BQT68" s="396"/>
      <c r="BQU68" s="396"/>
      <c r="BQV68" s="396"/>
      <c r="BQW68" s="396"/>
      <c r="BQX68" s="396"/>
      <c r="BQY68" s="396"/>
      <c r="BQZ68" s="396"/>
      <c r="BRA68" s="396"/>
      <c r="BRB68" s="396"/>
      <c r="BRC68" s="396"/>
      <c r="BRD68" s="396"/>
      <c r="BRE68" s="396"/>
      <c r="BRF68" s="396"/>
      <c r="BRG68" s="396"/>
      <c r="BRH68" s="396"/>
      <c r="BRI68" s="396"/>
      <c r="BRJ68" s="396"/>
      <c r="BRK68" s="396"/>
      <c r="BRL68" s="396"/>
      <c r="BRM68" s="396"/>
      <c r="BRN68" s="396"/>
      <c r="BRO68" s="396"/>
      <c r="BRP68" s="396"/>
      <c r="BRQ68" s="396"/>
      <c r="BRR68" s="396"/>
      <c r="BRS68" s="396"/>
      <c r="BRT68" s="396"/>
      <c r="BRU68" s="396"/>
      <c r="BRV68" s="396"/>
      <c r="BRW68" s="396"/>
      <c r="BRX68" s="396"/>
      <c r="BRY68" s="396"/>
      <c r="BRZ68" s="396"/>
      <c r="BSA68" s="396"/>
      <c r="BSB68" s="396"/>
      <c r="BSC68" s="396"/>
      <c r="BSD68" s="396"/>
      <c r="BSE68" s="396"/>
      <c r="BSF68" s="396"/>
      <c r="BSG68" s="396"/>
      <c r="BSH68" s="396"/>
      <c r="BSI68" s="396"/>
      <c r="BSJ68" s="396"/>
      <c r="BSK68" s="396"/>
      <c r="BSL68" s="396"/>
      <c r="BSM68" s="396"/>
      <c r="BSN68" s="396"/>
      <c r="BSO68" s="396"/>
      <c r="BSP68" s="396"/>
      <c r="BSQ68" s="396"/>
      <c r="BSR68" s="396"/>
      <c r="BSS68" s="396"/>
      <c r="BST68" s="396"/>
      <c r="BSU68" s="396"/>
      <c r="BSV68" s="396"/>
      <c r="BSW68" s="396"/>
      <c r="BSX68" s="396"/>
      <c r="BSY68" s="396"/>
      <c r="BSZ68" s="396"/>
      <c r="BTA68" s="396"/>
      <c r="BTB68" s="396"/>
      <c r="BTC68" s="396"/>
      <c r="BTD68" s="396"/>
      <c r="BTE68" s="396"/>
      <c r="BTF68" s="396"/>
      <c r="BTG68" s="396"/>
      <c r="BTH68" s="396"/>
      <c r="BTI68" s="396"/>
      <c r="BTJ68" s="396"/>
      <c r="BTK68" s="396"/>
      <c r="BTL68" s="396"/>
      <c r="BTM68" s="396"/>
      <c r="BTN68" s="396"/>
      <c r="BTO68" s="396"/>
      <c r="BTP68" s="396"/>
      <c r="BTQ68" s="396"/>
      <c r="BTR68" s="396"/>
      <c r="BTS68" s="396"/>
      <c r="BTT68" s="396"/>
      <c r="BTU68" s="396"/>
      <c r="BTV68" s="396"/>
      <c r="BTW68" s="396"/>
      <c r="BTX68" s="396"/>
      <c r="BTY68" s="396"/>
      <c r="BTZ68" s="396"/>
      <c r="BUA68" s="396"/>
      <c r="BUB68" s="396"/>
      <c r="BUC68" s="396"/>
      <c r="BUD68" s="396"/>
      <c r="BUE68" s="396"/>
      <c r="BUF68" s="396"/>
      <c r="BUG68" s="396"/>
      <c r="BUH68" s="396"/>
      <c r="BUI68" s="396"/>
      <c r="BUJ68" s="396"/>
      <c r="BUK68" s="396"/>
      <c r="BUL68" s="396"/>
      <c r="BUM68" s="396"/>
      <c r="BUN68" s="396"/>
      <c r="BUO68" s="396"/>
      <c r="BUP68" s="396"/>
      <c r="BUQ68" s="396"/>
      <c r="BUR68" s="396"/>
      <c r="BUS68" s="396"/>
      <c r="BUT68" s="396"/>
      <c r="BUU68" s="396"/>
      <c r="BUV68" s="396"/>
      <c r="BUW68" s="396"/>
      <c r="BUX68" s="396"/>
      <c r="BUY68" s="396"/>
      <c r="BUZ68" s="396"/>
      <c r="BVA68" s="396"/>
      <c r="BVB68" s="396"/>
      <c r="BVC68" s="396"/>
      <c r="BVD68" s="396"/>
      <c r="BVE68" s="396"/>
      <c r="BVF68" s="396"/>
      <c r="BVG68" s="396"/>
      <c r="BVH68" s="396"/>
      <c r="BVI68" s="396"/>
      <c r="BVJ68" s="396"/>
      <c r="BVK68" s="396"/>
      <c r="BVL68" s="396"/>
      <c r="BVM68" s="396"/>
      <c r="BVN68" s="396"/>
      <c r="BVO68" s="396"/>
      <c r="BVP68" s="396"/>
      <c r="BVQ68" s="396"/>
      <c r="BVR68" s="396"/>
      <c r="BVS68" s="396"/>
      <c r="BVT68" s="396"/>
      <c r="BVU68" s="396"/>
      <c r="BVV68" s="396"/>
      <c r="BVW68" s="396"/>
      <c r="BVX68" s="396"/>
      <c r="BVY68" s="396"/>
      <c r="BVZ68" s="396"/>
      <c r="BWA68" s="396"/>
      <c r="BWB68" s="396"/>
      <c r="BWC68" s="396"/>
      <c r="BWD68" s="396"/>
      <c r="BWE68" s="396"/>
      <c r="BWF68" s="396"/>
      <c r="BWG68" s="396"/>
      <c r="BWH68" s="396"/>
      <c r="BWI68" s="396"/>
      <c r="BWJ68" s="396"/>
      <c r="BWK68" s="396"/>
      <c r="BWL68" s="396"/>
      <c r="BWM68" s="396"/>
      <c r="BWN68" s="396"/>
      <c r="BWO68" s="396"/>
      <c r="BWP68" s="396"/>
      <c r="BWQ68" s="396"/>
      <c r="BWR68" s="396"/>
      <c r="BWS68" s="396"/>
      <c r="BWT68" s="396"/>
      <c r="BWU68" s="396"/>
      <c r="BWV68" s="396"/>
      <c r="BWW68" s="396"/>
      <c r="BWX68" s="396"/>
      <c r="BWY68" s="396"/>
      <c r="BWZ68" s="396"/>
      <c r="BXA68" s="396"/>
      <c r="BXB68" s="396"/>
      <c r="BXC68" s="396"/>
      <c r="BXD68" s="396"/>
      <c r="BXE68" s="396"/>
      <c r="BXF68" s="396"/>
      <c r="BXG68" s="396"/>
      <c r="BXH68" s="396"/>
      <c r="BXI68" s="396"/>
      <c r="BXJ68" s="396"/>
      <c r="BXK68" s="396"/>
      <c r="BXL68" s="396"/>
      <c r="BXM68" s="396"/>
      <c r="BXN68" s="396"/>
      <c r="BXO68" s="396"/>
      <c r="BXP68" s="396"/>
      <c r="BXQ68" s="396"/>
      <c r="BXR68" s="396"/>
      <c r="BXS68" s="396"/>
      <c r="BXT68" s="396"/>
      <c r="BXU68" s="396"/>
      <c r="BXV68" s="396"/>
      <c r="BXW68" s="396"/>
      <c r="BXX68" s="396"/>
      <c r="BXY68" s="396"/>
      <c r="BXZ68" s="396"/>
      <c r="BYA68" s="396"/>
      <c r="BYB68" s="396"/>
      <c r="BYC68" s="396"/>
      <c r="BYD68" s="396"/>
      <c r="BYE68" s="396"/>
      <c r="BYF68" s="396"/>
      <c r="BYG68" s="396"/>
      <c r="BYH68" s="396"/>
      <c r="BYI68" s="396"/>
      <c r="BYJ68" s="396"/>
      <c r="BYK68" s="396"/>
      <c r="BYL68" s="396"/>
      <c r="BYM68" s="396"/>
      <c r="BYN68" s="396"/>
      <c r="BYO68" s="396"/>
      <c r="BYP68" s="396"/>
      <c r="BYQ68" s="396"/>
      <c r="BYR68" s="396"/>
      <c r="BYS68" s="396"/>
      <c r="BYT68" s="396"/>
      <c r="BYU68" s="396"/>
      <c r="BYV68" s="396"/>
      <c r="BYW68" s="396"/>
      <c r="BYX68" s="396"/>
      <c r="BYY68" s="396"/>
      <c r="BYZ68" s="396"/>
      <c r="BZA68" s="396"/>
      <c r="BZB68" s="396"/>
      <c r="BZC68" s="396"/>
      <c r="BZD68" s="396"/>
      <c r="BZE68" s="396"/>
      <c r="BZF68" s="396"/>
      <c r="BZG68" s="396"/>
      <c r="BZH68" s="396"/>
      <c r="BZI68" s="396"/>
      <c r="BZJ68" s="396"/>
      <c r="BZK68" s="396"/>
      <c r="BZL68" s="396"/>
      <c r="BZM68" s="396"/>
      <c r="BZN68" s="396"/>
      <c r="BZO68" s="396"/>
      <c r="BZP68" s="396"/>
      <c r="BZQ68" s="396"/>
      <c r="BZR68" s="396"/>
      <c r="BZS68" s="396"/>
      <c r="BZT68" s="396"/>
      <c r="BZU68" s="396"/>
      <c r="BZV68" s="396"/>
      <c r="BZW68" s="396"/>
      <c r="BZX68" s="396"/>
      <c r="BZY68" s="396"/>
      <c r="BZZ68" s="396"/>
      <c r="CAA68" s="396"/>
      <c r="CAB68" s="396"/>
      <c r="CAC68" s="396"/>
      <c r="CAD68" s="396"/>
      <c r="CAE68" s="396"/>
      <c r="CAF68" s="396"/>
      <c r="CAG68" s="396"/>
      <c r="CAH68" s="396"/>
      <c r="CAI68" s="396"/>
      <c r="CAJ68" s="396"/>
      <c r="CAK68" s="396"/>
      <c r="CAL68" s="396"/>
      <c r="CAM68" s="396"/>
      <c r="CAN68" s="396"/>
      <c r="CAO68" s="396"/>
      <c r="CAP68" s="396"/>
      <c r="CAQ68" s="396"/>
      <c r="CAR68" s="396"/>
      <c r="CAS68" s="396"/>
      <c r="CAT68" s="396"/>
      <c r="CAU68" s="396"/>
      <c r="CAV68" s="396"/>
      <c r="CAW68" s="396"/>
      <c r="CAX68" s="396"/>
      <c r="CAY68" s="396"/>
      <c r="CAZ68" s="396"/>
      <c r="CBA68" s="396"/>
      <c r="CBB68" s="396"/>
      <c r="CBC68" s="396"/>
      <c r="CBD68" s="396"/>
      <c r="CBE68" s="396"/>
      <c r="CBF68" s="396"/>
      <c r="CBG68" s="396"/>
      <c r="CBH68" s="396"/>
      <c r="CBI68" s="396"/>
      <c r="CBJ68" s="396"/>
      <c r="CBK68" s="396"/>
      <c r="CBL68" s="396"/>
      <c r="CBM68" s="396"/>
      <c r="CBN68" s="396"/>
      <c r="CBO68" s="396"/>
      <c r="CBP68" s="396"/>
      <c r="CBQ68" s="396"/>
      <c r="CBR68" s="396"/>
      <c r="CBS68" s="396"/>
      <c r="CBT68" s="396"/>
      <c r="CBU68" s="396"/>
      <c r="CBV68" s="396"/>
      <c r="CBW68" s="396"/>
      <c r="CBX68" s="396"/>
      <c r="CBY68" s="396"/>
      <c r="CBZ68" s="396"/>
      <c r="CCA68" s="396"/>
      <c r="CCB68" s="396"/>
      <c r="CCC68" s="396"/>
      <c r="CCD68" s="396"/>
      <c r="CCE68" s="396"/>
      <c r="CCF68" s="396"/>
      <c r="CCG68" s="396"/>
      <c r="CCH68" s="396"/>
      <c r="CCI68" s="396"/>
      <c r="CCJ68" s="396"/>
      <c r="CCK68" s="396"/>
      <c r="CCL68" s="396"/>
      <c r="CCM68" s="396"/>
      <c r="CCN68" s="396"/>
      <c r="CCO68" s="396"/>
      <c r="CCP68" s="396"/>
      <c r="CCQ68" s="396"/>
      <c r="CCR68" s="396"/>
      <c r="CCS68" s="396"/>
      <c r="CCT68" s="396"/>
      <c r="CCU68" s="396"/>
      <c r="CCV68" s="396"/>
      <c r="CCW68" s="396"/>
      <c r="CCX68" s="396"/>
      <c r="CCY68" s="396"/>
      <c r="CCZ68" s="396"/>
      <c r="CDA68" s="396"/>
      <c r="CDB68" s="396"/>
      <c r="CDC68" s="396"/>
      <c r="CDD68" s="396"/>
      <c r="CDE68" s="396"/>
      <c r="CDF68" s="396"/>
      <c r="CDG68" s="396"/>
      <c r="CDH68" s="396"/>
      <c r="CDI68" s="396"/>
      <c r="CDJ68" s="396"/>
      <c r="CDK68" s="396"/>
      <c r="CDL68" s="396"/>
      <c r="CDM68" s="396"/>
      <c r="CDN68" s="396"/>
      <c r="CDO68" s="396"/>
      <c r="CDP68" s="396"/>
      <c r="CDQ68" s="396"/>
      <c r="CDR68" s="396"/>
      <c r="CDS68" s="396"/>
      <c r="CDT68" s="396"/>
      <c r="CDU68" s="396"/>
      <c r="CDV68" s="396"/>
      <c r="CDW68" s="396"/>
      <c r="CDX68" s="396"/>
      <c r="CDY68" s="396"/>
      <c r="CDZ68" s="396"/>
      <c r="CEA68" s="396"/>
      <c r="CEB68" s="396"/>
      <c r="CEC68" s="396"/>
      <c r="CED68" s="396"/>
      <c r="CEE68" s="396"/>
      <c r="CEF68" s="396"/>
      <c r="CEG68" s="396"/>
      <c r="CEH68" s="396"/>
      <c r="CEI68" s="396"/>
      <c r="CEJ68" s="396"/>
      <c r="CEK68" s="396"/>
      <c r="CEL68" s="396"/>
      <c r="CEM68" s="396"/>
      <c r="CEN68" s="396"/>
      <c r="CEO68" s="396"/>
      <c r="CEP68" s="396"/>
      <c r="CEQ68" s="396"/>
      <c r="CER68" s="396"/>
      <c r="CES68" s="396"/>
      <c r="CET68" s="396"/>
      <c r="CEU68" s="396"/>
      <c r="CEV68" s="396"/>
      <c r="CEW68" s="396"/>
      <c r="CEX68" s="396"/>
      <c r="CEY68" s="396"/>
      <c r="CEZ68" s="396"/>
      <c r="CFA68" s="396"/>
      <c r="CFB68" s="396"/>
      <c r="CFC68" s="396"/>
      <c r="CFD68" s="396"/>
      <c r="CFE68" s="396"/>
      <c r="CFF68" s="396"/>
      <c r="CFG68" s="396"/>
      <c r="CFH68" s="396"/>
      <c r="CFI68" s="396"/>
      <c r="CFJ68" s="396"/>
      <c r="CFK68" s="396"/>
      <c r="CFL68" s="396"/>
      <c r="CFM68" s="396"/>
      <c r="CFN68" s="396"/>
      <c r="CFO68" s="396"/>
      <c r="CFP68" s="396"/>
      <c r="CFQ68" s="396"/>
      <c r="CFR68" s="396"/>
      <c r="CFS68" s="396"/>
      <c r="CFT68" s="396"/>
      <c r="CFU68" s="396"/>
      <c r="CFV68" s="396"/>
      <c r="CFW68" s="396"/>
      <c r="CFX68" s="396"/>
      <c r="CFY68" s="396"/>
      <c r="CFZ68" s="396"/>
      <c r="CGA68" s="396"/>
      <c r="CGB68" s="396"/>
      <c r="CGC68" s="396"/>
      <c r="CGD68" s="396"/>
      <c r="CGE68" s="396"/>
      <c r="CGF68" s="396"/>
      <c r="CGG68" s="396"/>
      <c r="CGH68" s="396"/>
      <c r="CGI68" s="396"/>
      <c r="CGJ68" s="396"/>
      <c r="CGK68" s="396"/>
      <c r="CGL68" s="396"/>
      <c r="CGM68" s="396"/>
      <c r="CGN68" s="396"/>
      <c r="CGO68" s="396"/>
      <c r="CGP68" s="396"/>
      <c r="CGQ68" s="396"/>
      <c r="CGR68" s="396"/>
      <c r="CGS68" s="396"/>
      <c r="CGT68" s="396"/>
      <c r="CGU68" s="396"/>
      <c r="CGV68" s="396"/>
      <c r="CGW68" s="396"/>
      <c r="CGX68" s="396"/>
      <c r="CGY68" s="396"/>
      <c r="CGZ68" s="396"/>
      <c r="CHA68" s="396"/>
      <c r="CHB68" s="396"/>
      <c r="CHC68" s="396"/>
      <c r="CHD68" s="396"/>
      <c r="CHE68" s="396"/>
      <c r="CHF68" s="396"/>
      <c r="CHG68" s="396"/>
      <c r="CHH68" s="396"/>
      <c r="CHI68" s="396"/>
      <c r="CHJ68" s="396"/>
      <c r="CHK68" s="396"/>
      <c r="CHL68" s="396"/>
      <c r="CHM68" s="396"/>
      <c r="CHN68" s="396"/>
      <c r="CHO68" s="396"/>
      <c r="CHP68" s="396"/>
      <c r="CHQ68" s="396"/>
      <c r="CHR68" s="396"/>
      <c r="CHS68" s="396"/>
      <c r="CHT68" s="396"/>
      <c r="CHU68" s="396"/>
      <c r="CHV68" s="396"/>
      <c r="CHW68" s="396"/>
      <c r="CHX68" s="396"/>
      <c r="CHY68" s="396"/>
      <c r="CHZ68" s="396"/>
      <c r="CIA68" s="396"/>
      <c r="CIB68" s="396"/>
      <c r="CIC68" s="396"/>
      <c r="CID68" s="396"/>
      <c r="CIE68" s="396"/>
      <c r="CIF68" s="396"/>
      <c r="CIG68" s="396"/>
      <c r="CIH68" s="396"/>
      <c r="CII68" s="396"/>
      <c r="CIJ68" s="396"/>
      <c r="CIK68" s="396"/>
      <c r="CIL68" s="396"/>
      <c r="CIM68" s="396"/>
      <c r="CIN68" s="396"/>
      <c r="CIO68" s="396"/>
      <c r="CIP68" s="396"/>
      <c r="CIQ68" s="396"/>
      <c r="CIR68" s="396"/>
      <c r="CIS68" s="396"/>
      <c r="CIT68" s="396"/>
      <c r="CIU68" s="396"/>
      <c r="CIV68" s="396"/>
      <c r="CIW68" s="396"/>
      <c r="CIX68" s="396"/>
      <c r="CIY68" s="396"/>
      <c r="CIZ68" s="396"/>
      <c r="CJA68" s="396"/>
      <c r="CJB68" s="396"/>
      <c r="CJC68" s="396"/>
      <c r="CJD68" s="396"/>
      <c r="CJE68" s="396"/>
      <c r="CJF68" s="396"/>
      <c r="CJG68" s="396"/>
      <c r="CJH68" s="396"/>
      <c r="CJI68" s="396"/>
      <c r="CJJ68" s="396"/>
      <c r="CJK68" s="396"/>
      <c r="CJL68" s="396"/>
      <c r="CJM68" s="396"/>
      <c r="CJN68" s="396"/>
      <c r="CJO68" s="396"/>
      <c r="CJP68" s="396"/>
      <c r="CJQ68" s="396"/>
      <c r="CJR68" s="396"/>
      <c r="CJS68" s="396"/>
      <c r="CJT68" s="396"/>
      <c r="CJU68" s="396"/>
      <c r="CJV68" s="396"/>
      <c r="CJW68" s="396"/>
      <c r="CJX68" s="396"/>
      <c r="CJY68" s="396"/>
      <c r="CJZ68" s="396"/>
      <c r="CKA68" s="396"/>
      <c r="CKB68" s="396"/>
      <c r="CKC68" s="396"/>
      <c r="CKD68" s="396"/>
      <c r="CKE68" s="396"/>
      <c r="CKF68" s="396"/>
      <c r="CKG68" s="396"/>
      <c r="CKH68" s="396"/>
      <c r="CKI68" s="396"/>
      <c r="CKJ68" s="396"/>
      <c r="CKK68" s="396"/>
      <c r="CKL68" s="396"/>
      <c r="CKM68" s="396"/>
      <c r="CKN68" s="396"/>
      <c r="CKO68" s="396"/>
      <c r="CKP68" s="396"/>
      <c r="CKQ68" s="396"/>
      <c r="CKR68" s="396"/>
      <c r="CKS68" s="396"/>
      <c r="CKT68" s="396"/>
      <c r="CKU68" s="396"/>
      <c r="CKV68" s="396"/>
      <c r="CKW68" s="396"/>
      <c r="CKX68" s="396"/>
      <c r="CKY68" s="396"/>
      <c r="CKZ68" s="396"/>
      <c r="CLA68" s="396"/>
      <c r="CLB68" s="396"/>
      <c r="CLC68" s="396"/>
      <c r="CLD68" s="396"/>
      <c r="CLE68" s="396"/>
      <c r="CLF68" s="396"/>
      <c r="CLG68" s="396"/>
      <c r="CLH68" s="396"/>
      <c r="CLI68" s="396"/>
      <c r="CLJ68" s="396"/>
      <c r="CLK68" s="396"/>
      <c r="CLL68" s="396"/>
      <c r="CLM68" s="396"/>
      <c r="CLN68" s="396"/>
      <c r="CLO68" s="396"/>
      <c r="CLP68" s="396"/>
      <c r="CLQ68" s="396"/>
      <c r="CLR68" s="396"/>
      <c r="CLS68" s="396"/>
      <c r="CLT68" s="396"/>
      <c r="CLU68" s="396"/>
      <c r="CLV68" s="396"/>
      <c r="CLW68" s="396"/>
      <c r="CLX68" s="396"/>
      <c r="CLY68" s="396"/>
      <c r="CLZ68" s="396"/>
      <c r="CMA68" s="396"/>
      <c r="CMB68" s="396"/>
      <c r="CMC68" s="396"/>
      <c r="CMD68" s="396"/>
      <c r="CME68" s="396"/>
      <c r="CMF68" s="396"/>
      <c r="CMG68" s="396"/>
      <c r="CMH68" s="396"/>
      <c r="CMI68" s="396"/>
      <c r="CMJ68" s="396"/>
      <c r="CMK68" s="396"/>
      <c r="CML68" s="396"/>
      <c r="CMM68" s="396"/>
      <c r="CMN68" s="396"/>
      <c r="CMO68" s="396"/>
      <c r="CMP68" s="396"/>
      <c r="CMQ68" s="396"/>
      <c r="CMR68" s="396"/>
      <c r="CMS68" s="396"/>
      <c r="CMT68" s="396"/>
      <c r="CMU68" s="396"/>
      <c r="CMV68" s="396"/>
      <c r="CMW68" s="396"/>
      <c r="CMX68" s="396"/>
      <c r="CMY68" s="396"/>
      <c r="CMZ68" s="396"/>
      <c r="CNA68" s="396"/>
      <c r="CNB68" s="396"/>
      <c r="CNC68" s="396"/>
      <c r="CND68" s="396"/>
      <c r="CNE68" s="396"/>
      <c r="CNF68" s="396"/>
      <c r="CNG68" s="396"/>
      <c r="CNH68" s="396"/>
      <c r="CNI68" s="396"/>
      <c r="CNJ68" s="396"/>
      <c r="CNK68" s="396"/>
      <c r="CNL68" s="396"/>
      <c r="CNM68" s="396"/>
      <c r="CNN68" s="396"/>
      <c r="CNO68" s="396"/>
      <c r="CNP68" s="396"/>
      <c r="CNQ68" s="396"/>
      <c r="CNR68" s="396"/>
      <c r="CNS68" s="396"/>
      <c r="CNT68" s="396"/>
      <c r="CNU68" s="396"/>
      <c r="CNV68" s="396"/>
      <c r="CNW68" s="396"/>
      <c r="CNX68" s="396"/>
      <c r="CNY68" s="396"/>
      <c r="CNZ68" s="396"/>
      <c r="COA68" s="396"/>
      <c r="COB68" s="396"/>
      <c r="COC68" s="396"/>
      <c r="COD68" s="396"/>
      <c r="COE68" s="396"/>
      <c r="COF68" s="396"/>
      <c r="COG68" s="396"/>
      <c r="COH68" s="396"/>
      <c r="COI68" s="396"/>
      <c r="COJ68" s="396"/>
      <c r="COK68" s="396"/>
      <c r="COL68" s="396"/>
      <c r="COM68" s="396"/>
      <c r="CON68" s="396"/>
      <c r="COO68" s="396"/>
      <c r="COP68" s="396"/>
      <c r="COQ68" s="396"/>
      <c r="COR68" s="396"/>
      <c r="COS68" s="396"/>
      <c r="COT68" s="396"/>
      <c r="COU68" s="396"/>
      <c r="COV68" s="396"/>
      <c r="COW68" s="396"/>
      <c r="COX68" s="396"/>
      <c r="COY68" s="396"/>
      <c r="COZ68" s="396"/>
      <c r="CPA68" s="396"/>
      <c r="CPB68" s="396"/>
      <c r="CPC68" s="396"/>
      <c r="CPD68" s="396"/>
      <c r="CPE68" s="396"/>
      <c r="CPF68" s="396"/>
      <c r="CPG68" s="396"/>
      <c r="CPH68" s="396"/>
      <c r="CPI68" s="396"/>
      <c r="CPJ68" s="396"/>
      <c r="CPK68" s="396"/>
      <c r="CPL68" s="396"/>
      <c r="CPM68" s="396"/>
      <c r="CPN68" s="396"/>
      <c r="CPO68" s="396"/>
      <c r="CPP68" s="396"/>
      <c r="CPQ68" s="396"/>
      <c r="CPR68" s="396"/>
      <c r="CPS68" s="396"/>
      <c r="CPT68" s="396"/>
      <c r="CPU68" s="396"/>
      <c r="CPV68" s="396"/>
      <c r="CPW68" s="396"/>
      <c r="CPX68" s="396"/>
      <c r="CPY68" s="396"/>
      <c r="CPZ68" s="396"/>
      <c r="CQA68" s="396"/>
      <c r="CQB68" s="396"/>
      <c r="CQC68" s="396"/>
      <c r="CQD68" s="396"/>
      <c r="CQE68" s="396"/>
      <c r="CQF68" s="396"/>
      <c r="CQG68" s="396"/>
      <c r="CQH68" s="396"/>
      <c r="CQI68" s="396"/>
      <c r="CQJ68" s="396"/>
      <c r="CQK68" s="396"/>
      <c r="CQL68" s="396"/>
      <c r="CQM68" s="396"/>
      <c r="CQN68" s="396"/>
      <c r="CQO68" s="396"/>
      <c r="CQP68" s="396"/>
      <c r="CQQ68" s="396"/>
      <c r="CQR68" s="396"/>
      <c r="CQS68" s="396"/>
      <c r="CQT68" s="396"/>
      <c r="CQU68" s="396"/>
      <c r="CQV68" s="396"/>
      <c r="CQW68" s="396"/>
      <c r="CQX68" s="396"/>
      <c r="CQY68" s="396"/>
      <c r="CQZ68" s="396"/>
      <c r="CRA68" s="396"/>
      <c r="CRB68" s="396"/>
      <c r="CRC68" s="396"/>
      <c r="CRD68" s="396"/>
      <c r="CRE68" s="396"/>
      <c r="CRF68" s="396"/>
      <c r="CRG68" s="396"/>
      <c r="CRH68" s="396"/>
      <c r="CRI68" s="396"/>
      <c r="CRJ68" s="396"/>
      <c r="CRK68" s="396"/>
      <c r="CRL68" s="396"/>
      <c r="CRM68" s="396"/>
      <c r="CRN68" s="396"/>
      <c r="CRO68" s="396"/>
      <c r="CRP68" s="396"/>
      <c r="CRQ68" s="396"/>
      <c r="CRR68" s="396"/>
      <c r="CRS68" s="396"/>
      <c r="CRT68" s="396"/>
      <c r="CRU68" s="396"/>
      <c r="CRV68" s="396"/>
      <c r="CRW68" s="396"/>
      <c r="CRX68" s="396"/>
      <c r="CRY68" s="396"/>
      <c r="CRZ68" s="396"/>
      <c r="CSA68" s="396"/>
      <c r="CSB68" s="396"/>
      <c r="CSC68" s="396"/>
      <c r="CSD68" s="396"/>
      <c r="CSE68" s="396"/>
      <c r="CSF68" s="396"/>
      <c r="CSG68" s="396"/>
      <c r="CSH68" s="396"/>
      <c r="CSI68" s="396"/>
      <c r="CSJ68" s="396"/>
      <c r="CSK68" s="396"/>
      <c r="CSL68" s="396"/>
      <c r="CSM68" s="396"/>
      <c r="CSN68" s="396"/>
      <c r="CSO68" s="396"/>
      <c r="CSP68" s="396"/>
      <c r="CSQ68" s="396"/>
      <c r="CSR68" s="396"/>
      <c r="CSS68" s="396"/>
      <c r="CST68" s="396"/>
      <c r="CSU68" s="396"/>
      <c r="CSV68" s="396"/>
      <c r="CSW68" s="396"/>
      <c r="CSX68" s="396"/>
      <c r="CSY68" s="396"/>
      <c r="CSZ68" s="396"/>
      <c r="CTA68" s="396"/>
      <c r="CTB68" s="396"/>
      <c r="CTC68" s="396"/>
      <c r="CTD68" s="396"/>
      <c r="CTE68" s="396"/>
      <c r="CTF68" s="396"/>
      <c r="CTG68" s="396"/>
      <c r="CTH68" s="396"/>
      <c r="CTI68" s="396"/>
      <c r="CTJ68" s="396"/>
      <c r="CTK68" s="396"/>
      <c r="CTL68" s="396"/>
      <c r="CTM68" s="396"/>
      <c r="CTN68" s="396"/>
      <c r="CTO68" s="396"/>
      <c r="CTP68" s="396"/>
      <c r="CTQ68" s="396"/>
      <c r="CTR68" s="396"/>
      <c r="CTS68" s="396"/>
      <c r="CTT68" s="396"/>
      <c r="CTU68" s="396"/>
      <c r="CTV68" s="396"/>
      <c r="CTW68" s="396"/>
      <c r="CTX68" s="396"/>
      <c r="CTY68" s="396"/>
      <c r="CTZ68" s="396"/>
      <c r="CUA68" s="396"/>
      <c r="CUB68" s="396"/>
      <c r="CUC68" s="396"/>
      <c r="CUD68" s="396"/>
      <c r="CUE68" s="396"/>
      <c r="CUF68" s="396"/>
      <c r="CUG68" s="396"/>
      <c r="CUH68" s="396"/>
      <c r="CUI68" s="396"/>
      <c r="CUJ68" s="396"/>
      <c r="CUK68" s="396"/>
      <c r="CUL68" s="396"/>
      <c r="CUM68" s="396"/>
      <c r="CUN68" s="396"/>
      <c r="CUO68" s="396"/>
      <c r="CUP68" s="396"/>
      <c r="CUQ68" s="396"/>
      <c r="CUR68" s="396"/>
      <c r="CUS68" s="396"/>
      <c r="CUT68" s="396"/>
      <c r="CUU68" s="396"/>
      <c r="CUV68" s="396"/>
      <c r="CUW68" s="396"/>
      <c r="CUX68" s="396"/>
      <c r="CUY68" s="396"/>
      <c r="CUZ68" s="396"/>
      <c r="CVA68" s="396"/>
      <c r="CVB68" s="396"/>
      <c r="CVC68" s="396"/>
      <c r="CVD68" s="396"/>
      <c r="CVE68" s="396"/>
      <c r="CVF68" s="396"/>
      <c r="CVG68" s="396"/>
      <c r="CVH68" s="396"/>
      <c r="CVI68" s="396"/>
      <c r="CVJ68" s="396"/>
      <c r="CVK68" s="396"/>
      <c r="CVL68" s="396"/>
      <c r="CVM68" s="396"/>
      <c r="CVN68" s="396"/>
      <c r="CVO68" s="396"/>
      <c r="CVP68" s="396"/>
      <c r="CVQ68" s="396"/>
      <c r="CVR68" s="396"/>
      <c r="CVS68" s="396"/>
      <c r="CVT68" s="396"/>
      <c r="CVU68" s="396"/>
      <c r="CVV68" s="396"/>
      <c r="CVW68" s="396"/>
      <c r="CVX68" s="396"/>
      <c r="CVY68" s="396"/>
      <c r="CVZ68" s="396"/>
      <c r="CWA68" s="396"/>
      <c r="CWB68" s="396"/>
      <c r="CWC68" s="396"/>
      <c r="CWD68" s="396"/>
      <c r="CWE68" s="396"/>
      <c r="CWF68" s="396"/>
      <c r="CWG68" s="396"/>
      <c r="CWH68" s="396"/>
      <c r="CWI68" s="396"/>
      <c r="CWJ68" s="396"/>
      <c r="CWK68" s="396"/>
      <c r="CWL68" s="396"/>
      <c r="CWM68" s="396"/>
      <c r="CWN68" s="396"/>
      <c r="CWO68" s="396"/>
      <c r="CWP68" s="396"/>
      <c r="CWQ68" s="396"/>
      <c r="CWR68" s="396"/>
      <c r="CWS68" s="396"/>
      <c r="CWT68" s="396"/>
      <c r="CWU68" s="396"/>
      <c r="CWV68" s="396"/>
      <c r="CWW68" s="396"/>
      <c r="CWX68" s="396"/>
      <c r="CWY68" s="396"/>
      <c r="CWZ68" s="396"/>
      <c r="CXA68" s="396"/>
      <c r="CXB68" s="396"/>
      <c r="CXC68" s="396"/>
      <c r="CXD68" s="396"/>
      <c r="CXE68" s="396"/>
      <c r="CXF68" s="396"/>
      <c r="CXG68" s="396"/>
      <c r="CXH68" s="396"/>
      <c r="CXI68" s="396"/>
      <c r="CXJ68" s="396"/>
      <c r="CXK68" s="396"/>
      <c r="CXL68" s="396"/>
      <c r="CXM68" s="396"/>
      <c r="CXN68" s="396"/>
      <c r="CXO68" s="396"/>
      <c r="CXP68" s="396"/>
      <c r="CXQ68" s="396"/>
      <c r="CXR68" s="396"/>
      <c r="CXS68" s="396"/>
      <c r="CXT68" s="396"/>
      <c r="CXU68" s="396"/>
      <c r="CXV68" s="396"/>
      <c r="CXW68" s="396"/>
      <c r="CXX68" s="396"/>
      <c r="CXY68" s="396"/>
      <c r="CXZ68" s="396"/>
      <c r="CYA68" s="396"/>
      <c r="CYB68" s="396"/>
      <c r="CYC68" s="396"/>
      <c r="CYD68" s="396"/>
      <c r="CYE68" s="396"/>
      <c r="CYF68" s="396"/>
      <c r="CYG68" s="396"/>
      <c r="CYH68" s="396"/>
      <c r="CYI68" s="396"/>
      <c r="CYJ68" s="396"/>
      <c r="CYK68" s="396"/>
      <c r="CYL68" s="396"/>
      <c r="CYM68" s="396"/>
      <c r="CYN68" s="396"/>
      <c r="CYO68" s="396"/>
      <c r="CYP68" s="396"/>
      <c r="CYQ68" s="396"/>
      <c r="CYR68" s="396"/>
      <c r="CYS68" s="396"/>
      <c r="CYT68" s="396"/>
      <c r="CYU68" s="396"/>
      <c r="CYV68" s="396"/>
      <c r="CYW68" s="396"/>
      <c r="CYX68" s="396"/>
      <c r="CYY68" s="396"/>
      <c r="CYZ68" s="396"/>
      <c r="CZA68" s="396"/>
      <c r="CZB68" s="396"/>
      <c r="CZC68" s="396"/>
      <c r="CZD68" s="396"/>
      <c r="CZE68" s="396"/>
      <c r="CZF68" s="396"/>
      <c r="CZG68" s="396"/>
      <c r="CZH68" s="396"/>
      <c r="CZI68" s="396"/>
      <c r="CZJ68" s="396"/>
      <c r="CZK68" s="396"/>
      <c r="CZL68" s="396"/>
      <c r="CZM68" s="396"/>
      <c r="CZN68" s="396"/>
      <c r="CZO68" s="396"/>
      <c r="CZP68" s="396"/>
      <c r="CZQ68" s="396"/>
      <c r="CZR68" s="396"/>
      <c r="CZS68" s="396"/>
      <c r="CZT68" s="396"/>
      <c r="CZU68" s="396"/>
      <c r="CZV68" s="396"/>
      <c r="CZW68" s="396"/>
      <c r="CZX68" s="396"/>
      <c r="CZY68" s="396"/>
      <c r="CZZ68" s="396"/>
      <c r="DAA68" s="396"/>
      <c r="DAB68" s="396"/>
      <c r="DAC68" s="396"/>
      <c r="DAD68" s="396"/>
      <c r="DAE68" s="396"/>
      <c r="DAF68" s="396"/>
      <c r="DAG68" s="396"/>
      <c r="DAH68" s="396"/>
      <c r="DAI68" s="396"/>
      <c r="DAJ68" s="396"/>
      <c r="DAK68" s="396"/>
      <c r="DAL68" s="396"/>
      <c r="DAM68" s="396"/>
      <c r="DAN68" s="396"/>
      <c r="DAO68" s="396"/>
      <c r="DAP68" s="396"/>
      <c r="DAQ68" s="396"/>
      <c r="DAR68" s="396"/>
      <c r="DAS68" s="396"/>
      <c r="DAT68" s="396"/>
      <c r="DAU68" s="396"/>
      <c r="DAV68" s="396"/>
      <c r="DAW68" s="396"/>
      <c r="DAX68" s="396"/>
      <c r="DAY68" s="396"/>
      <c r="DAZ68" s="396"/>
      <c r="DBA68" s="396"/>
      <c r="DBB68" s="396"/>
      <c r="DBC68" s="396"/>
      <c r="DBD68" s="396"/>
      <c r="DBE68" s="396"/>
      <c r="DBF68" s="396"/>
      <c r="DBG68" s="396"/>
      <c r="DBH68" s="396"/>
      <c r="DBI68" s="396"/>
      <c r="DBJ68" s="396"/>
      <c r="DBK68" s="396"/>
      <c r="DBL68" s="396"/>
      <c r="DBM68" s="396"/>
      <c r="DBN68" s="396"/>
      <c r="DBO68" s="396"/>
      <c r="DBP68" s="396"/>
      <c r="DBQ68" s="396"/>
      <c r="DBR68" s="396"/>
      <c r="DBS68" s="396"/>
      <c r="DBT68" s="396"/>
      <c r="DBU68" s="396"/>
      <c r="DBV68" s="396"/>
      <c r="DBW68" s="396"/>
      <c r="DBX68" s="396"/>
      <c r="DBY68" s="396"/>
      <c r="DBZ68" s="396"/>
      <c r="DCA68" s="396"/>
      <c r="DCB68" s="396"/>
      <c r="DCC68" s="396"/>
      <c r="DCD68" s="396"/>
      <c r="DCE68" s="396"/>
      <c r="DCF68" s="396"/>
      <c r="DCG68" s="396"/>
      <c r="DCH68" s="396"/>
      <c r="DCI68" s="396"/>
      <c r="DCJ68" s="396"/>
      <c r="DCK68" s="396"/>
      <c r="DCL68" s="396"/>
      <c r="DCM68" s="396"/>
      <c r="DCN68" s="396"/>
      <c r="DCO68" s="396"/>
      <c r="DCP68" s="396"/>
      <c r="DCQ68" s="396"/>
      <c r="DCR68" s="396"/>
      <c r="DCS68" s="396"/>
      <c r="DCT68" s="396"/>
      <c r="DCU68" s="396"/>
      <c r="DCV68" s="396"/>
      <c r="DCW68" s="396"/>
      <c r="DCX68" s="396"/>
      <c r="DCY68" s="396"/>
      <c r="DCZ68" s="396"/>
      <c r="DDA68" s="396"/>
      <c r="DDB68" s="396"/>
      <c r="DDC68" s="396"/>
      <c r="DDD68" s="396"/>
      <c r="DDE68" s="396"/>
      <c r="DDF68" s="396"/>
      <c r="DDG68" s="396"/>
      <c r="DDH68" s="396"/>
      <c r="DDI68" s="396"/>
      <c r="DDJ68" s="396"/>
      <c r="DDK68" s="396"/>
      <c r="DDL68" s="396"/>
      <c r="DDM68" s="396"/>
      <c r="DDN68" s="396"/>
      <c r="DDO68" s="396"/>
      <c r="DDP68" s="396"/>
      <c r="DDQ68" s="396"/>
      <c r="DDR68" s="396"/>
      <c r="DDS68" s="396"/>
      <c r="DDT68" s="396"/>
      <c r="DDU68" s="396"/>
      <c r="DDV68" s="396"/>
      <c r="DDW68" s="396"/>
      <c r="DDX68" s="396"/>
      <c r="DDY68" s="396"/>
      <c r="DDZ68" s="396"/>
      <c r="DEA68" s="396"/>
      <c r="DEB68" s="396"/>
      <c r="DEC68" s="396"/>
      <c r="DED68" s="396"/>
      <c r="DEE68" s="396"/>
      <c r="DEF68" s="396"/>
      <c r="DEG68" s="396"/>
      <c r="DEH68" s="396"/>
      <c r="DEI68" s="396"/>
      <c r="DEJ68" s="396"/>
      <c r="DEK68" s="396"/>
      <c r="DEL68" s="396"/>
      <c r="DEM68" s="396"/>
      <c r="DEN68" s="396"/>
      <c r="DEO68" s="396"/>
      <c r="DEP68" s="396"/>
      <c r="DEQ68" s="396"/>
      <c r="DER68" s="396"/>
      <c r="DES68" s="396"/>
      <c r="DET68" s="396"/>
      <c r="DEU68" s="396"/>
      <c r="DEV68" s="396"/>
      <c r="DEW68" s="396"/>
      <c r="DEX68" s="396"/>
      <c r="DEY68" s="396"/>
      <c r="DEZ68" s="396"/>
      <c r="DFA68" s="396"/>
      <c r="DFB68" s="396"/>
      <c r="DFC68" s="396"/>
      <c r="DFD68" s="396"/>
      <c r="DFE68" s="396"/>
      <c r="DFF68" s="396"/>
      <c r="DFG68" s="396"/>
      <c r="DFH68" s="396"/>
      <c r="DFI68" s="396"/>
      <c r="DFJ68" s="396"/>
      <c r="DFK68" s="396"/>
      <c r="DFL68" s="396"/>
      <c r="DFM68" s="396"/>
      <c r="DFN68" s="396"/>
      <c r="DFO68" s="396"/>
      <c r="DFP68" s="396"/>
      <c r="DFQ68" s="396"/>
      <c r="DFR68" s="396"/>
      <c r="DFS68" s="396"/>
      <c r="DFT68" s="396"/>
      <c r="DFU68" s="396"/>
      <c r="DFV68" s="396"/>
      <c r="DFW68" s="396"/>
      <c r="DFX68" s="396"/>
      <c r="DFY68" s="396"/>
      <c r="DFZ68" s="396"/>
      <c r="DGA68" s="396"/>
      <c r="DGB68" s="396"/>
      <c r="DGC68" s="396"/>
      <c r="DGD68" s="396"/>
      <c r="DGE68" s="396"/>
      <c r="DGF68" s="396"/>
      <c r="DGG68" s="396"/>
      <c r="DGH68" s="396"/>
      <c r="DGI68" s="396"/>
      <c r="DGJ68" s="396"/>
      <c r="DGK68" s="396"/>
      <c r="DGL68" s="396"/>
      <c r="DGM68" s="396"/>
      <c r="DGN68" s="396"/>
      <c r="DGO68" s="396"/>
      <c r="DGP68" s="396"/>
      <c r="DGQ68" s="396"/>
      <c r="DGR68" s="396"/>
      <c r="DGS68" s="396"/>
      <c r="DGT68" s="396"/>
      <c r="DGU68" s="396"/>
      <c r="DGV68" s="396"/>
      <c r="DGW68" s="396"/>
      <c r="DGX68" s="396"/>
      <c r="DGY68" s="396"/>
      <c r="DGZ68" s="396"/>
      <c r="DHA68" s="396"/>
      <c r="DHB68" s="396"/>
      <c r="DHC68" s="396"/>
      <c r="DHD68" s="396"/>
      <c r="DHE68" s="396"/>
      <c r="DHF68" s="396"/>
      <c r="DHG68" s="396"/>
      <c r="DHH68" s="396"/>
      <c r="DHI68" s="396"/>
      <c r="DHJ68" s="396"/>
      <c r="DHK68" s="396"/>
      <c r="DHL68" s="396"/>
      <c r="DHM68" s="396"/>
      <c r="DHN68" s="396"/>
      <c r="DHO68" s="396"/>
      <c r="DHP68" s="396"/>
      <c r="DHQ68" s="396"/>
      <c r="DHR68" s="396"/>
      <c r="DHS68" s="396"/>
      <c r="DHT68" s="396"/>
      <c r="DHU68" s="396"/>
      <c r="DHV68" s="396"/>
      <c r="DHW68" s="396"/>
      <c r="DHX68" s="396"/>
      <c r="DHY68" s="396"/>
      <c r="DHZ68" s="396"/>
      <c r="DIA68" s="396"/>
      <c r="DIB68" s="396"/>
      <c r="DIC68" s="396"/>
      <c r="DID68" s="396"/>
      <c r="DIE68" s="396"/>
      <c r="DIF68" s="396"/>
      <c r="DIG68" s="396"/>
      <c r="DIH68" s="396"/>
      <c r="DII68" s="396"/>
      <c r="DIJ68" s="396"/>
      <c r="DIK68" s="396"/>
      <c r="DIL68" s="396"/>
      <c r="DIM68" s="396"/>
      <c r="DIN68" s="396"/>
      <c r="DIO68" s="396"/>
      <c r="DIP68" s="396"/>
      <c r="DIQ68" s="396"/>
      <c r="DIR68" s="396"/>
      <c r="DIS68" s="396"/>
      <c r="DIT68" s="396"/>
      <c r="DIU68" s="396"/>
      <c r="DIV68" s="396"/>
      <c r="DIW68" s="396"/>
      <c r="DIX68" s="396"/>
      <c r="DIY68" s="396"/>
      <c r="DIZ68" s="396"/>
      <c r="DJA68" s="396"/>
      <c r="DJB68" s="396"/>
      <c r="DJC68" s="396"/>
      <c r="DJD68" s="396"/>
      <c r="DJE68" s="396"/>
      <c r="DJF68" s="396"/>
      <c r="DJG68" s="396"/>
      <c r="DJH68" s="396"/>
      <c r="DJI68" s="396"/>
      <c r="DJJ68" s="396"/>
      <c r="DJK68" s="396"/>
      <c r="DJL68" s="396"/>
      <c r="DJM68" s="396"/>
      <c r="DJN68" s="396"/>
      <c r="DJO68" s="396"/>
      <c r="DJP68" s="396"/>
      <c r="DJQ68" s="396"/>
      <c r="DJR68" s="396"/>
      <c r="DJS68" s="396"/>
      <c r="DJT68" s="396"/>
      <c r="DJU68" s="396"/>
      <c r="DJV68" s="396"/>
      <c r="DJW68" s="396"/>
      <c r="DJX68" s="396"/>
      <c r="DJY68" s="396"/>
      <c r="DJZ68" s="396"/>
      <c r="DKA68" s="396"/>
      <c r="DKB68" s="396"/>
      <c r="DKC68" s="396"/>
      <c r="DKD68" s="396"/>
      <c r="DKE68" s="396"/>
      <c r="DKF68" s="396"/>
      <c r="DKG68" s="396"/>
      <c r="DKH68" s="396"/>
      <c r="DKI68" s="396"/>
      <c r="DKJ68" s="396"/>
      <c r="DKK68" s="396"/>
      <c r="DKL68" s="396"/>
      <c r="DKM68" s="396"/>
      <c r="DKN68" s="396"/>
      <c r="DKO68" s="396"/>
      <c r="DKP68" s="396"/>
      <c r="DKQ68" s="396"/>
      <c r="DKR68" s="396"/>
      <c r="DKS68" s="396"/>
      <c r="DKT68" s="396"/>
      <c r="DKU68" s="396"/>
      <c r="DKV68" s="396"/>
      <c r="DKW68" s="396"/>
      <c r="DKX68" s="396"/>
      <c r="DKY68" s="396"/>
      <c r="DKZ68" s="396"/>
      <c r="DLA68" s="396"/>
      <c r="DLB68" s="396"/>
      <c r="DLC68" s="396"/>
      <c r="DLD68" s="396"/>
      <c r="DLE68" s="396"/>
      <c r="DLF68" s="396"/>
      <c r="DLG68" s="396"/>
      <c r="DLH68" s="396"/>
      <c r="DLI68" s="396"/>
      <c r="DLJ68" s="396"/>
      <c r="DLK68" s="396"/>
      <c r="DLL68" s="396"/>
      <c r="DLM68" s="396"/>
      <c r="DLN68" s="396"/>
      <c r="DLO68" s="396"/>
      <c r="DLP68" s="396"/>
      <c r="DLQ68" s="396"/>
      <c r="DLR68" s="396"/>
      <c r="DLS68" s="396"/>
      <c r="DLT68" s="396"/>
      <c r="DLU68" s="396"/>
      <c r="DLV68" s="396"/>
      <c r="DLW68" s="396"/>
      <c r="DLX68" s="396"/>
      <c r="DLY68" s="396"/>
      <c r="DLZ68" s="396"/>
      <c r="DMA68" s="396"/>
      <c r="DMB68" s="396"/>
      <c r="DMC68" s="396"/>
      <c r="DMD68" s="396"/>
      <c r="DME68" s="396"/>
      <c r="DMF68" s="396"/>
      <c r="DMG68" s="396"/>
      <c r="DMH68" s="396"/>
      <c r="DMI68" s="396"/>
      <c r="DMJ68" s="396"/>
      <c r="DMK68" s="396"/>
      <c r="DML68" s="396"/>
      <c r="DMM68" s="396"/>
      <c r="DMN68" s="396"/>
      <c r="DMO68" s="396"/>
      <c r="DMP68" s="396"/>
      <c r="DMQ68" s="396"/>
      <c r="DMR68" s="396"/>
      <c r="DMS68" s="396"/>
      <c r="DMT68" s="396"/>
      <c r="DMU68" s="396"/>
      <c r="DMV68" s="396"/>
      <c r="DMW68" s="396"/>
      <c r="DMX68" s="396"/>
      <c r="DMY68" s="396"/>
      <c r="DMZ68" s="396"/>
      <c r="DNA68" s="396"/>
      <c r="DNB68" s="396"/>
      <c r="DNC68" s="396"/>
      <c r="DND68" s="396"/>
      <c r="DNE68" s="396"/>
      <c r="DNF68" s="396"/>
      <c r="DNG68" s="396"/>
      <c r="DNH68" s="396"/>
      <c r="DNI68" s="396"/>
      <c r="DNJ68" s="396"/>
      <c r="DNK68" s="396"/>
      <c r="DNL68" s="396"/>
      <c r="DNM68" s="396"/>
      <c r="DNN68" s="396"/>
      <c r="DNO68" s="396"/>
      <c r="DNP68" s="396"/>
      <c r="DNQ68" s="396"/>
      <c r="DNR68" s="396"/>
      <c r="DNS68" s="396"/>
      <c r="DNT68" s="396"/>
      <c r="DNU68" s="396"/>
      <c r="DNV68" s="396"/>
      <c r="DNW68" s="396"/>
      <c r="DNX68" s="396"/>
      <c r="DNY68" s="396"/>
      <c r="DNZ68" s="396"/>
      <c r="DOA68" s="396"/>
      <c r="DOB68" s="396"/>
      <c r="DOC68" s="396"/>
      <c r="DOD68" s="396"/>
      <c r="DOE68" s="396"/>
      <c r="DOF68" s="396"/>
      <c r="DOG68" s="396"/>
      <c r="DOH68" s="396"/>
      <c r="DOI68" s="396"/>
      <c r="DOJ68" s="396"/>
      <c r="DOK68" s="396"/>
      <c r="DOL68" s="396"/>
      <c r="DOM68" s="396"/>
      <c r="DON68" s="396"/>
      <c r="DOO68" s="396"/>
      <c r="DOP68" s="396"/>
      <c r="DOQ68" s="396"/>
      <c r="DOR68" s="396"/>
      <c r="DOS68" s="396"/>
      <c r="DOT68" s="396"/>
      <c r="DOU68" s="396"/>
      <c r="DOV68" s="396"/>
      <c r="DOW68" s="396"/>
      <c r="DOX68" s="396"/>
      <c r="DOY68" s="396"/>
      <c r="DOZ68" s="396"/>
      <c r="DPA68" s="396"/>
      <c r="DPB68" s="396"/>
      <c r="DPC68" s="396"/>
      <c r="DPD68" s="396"/>
      <c r="DPE68" s="396"/>
      <c r="DPF68" s="396"/>
      <c r="DPG68" s="396"/>
      <c r="DPH68" s="396"/>
      <c r="DPI68" s="396"/>
      <c r="DPJ68" s="396"/>
      <c r="DPK68" s="396"/>
      <c r="DPL68" s="396"/>
      <c r="DPM68" s="396"/>
      <c r="DPN68" s="396"/>
      <c r="DPO68" s="396"/>
      <c r="DPP68" s="396"/>
      <c r="DPQ68" s="396"/>
      <c r="DPR68" s="396"/>
      <c r="DPS68" s="396"/>
      <c r="DPT68" s="396"/>
      <c r="DPU68" s="396"/>
      <c r="DPV68" s="396"/>
      <c r="DPW68" s="396"/>
      <c r="DPX68" s="396"/>
      <c r="DPY68" s="396"/>
      <c r="DPZ68" s="396"/>
      <c r="DQA68" s="396"/>
      <c r="DQB68" s="396"/>
      <c r="DQC68" s="396"/>
      <c r="DQD68" s="396"/>
      <c r="DQE68" s="396"/>
      <c r="DQF68" s="396"/>
      <c r="DQG68" s="396"/>
      <c r="DQH68" s="396"/>
      <c r="DQI68" s="396"/>
      <c r="DQJ68" s="396"/>
      <c r="DQK68" s="396"/>
      <c r="DQL68" s="396"/>
      <c r="DQM68" s="396"/>
      <c r="DQN68" s="396"/>
      <c r="DQO68" s="396"/>
      <c r="DQP68" s="396"/>
      <c r="DQQ68" s="396"/>
      <c r="DQR68" s="396"/>
      <c r="DQS68" s="396"/>
      <c r="DQT68" s="396"/>
      <c r="DQU68" s="396"/>
      <c r="DQV68" s="396"/>
      <c r="DQW68" s="396"/>
      <c r="DQX68" s="396"/>
      <c r="DQY68" s="396"/>
      <c r="DQZ68" s="396"/>
      <c r="DRA68" s="396"/>
      <c r="DRB68" s="396"/>
      <c r="DRC68" s="396"/>
      <c r="DRD68" s="396"/>
      <c r="DRE68" s="396"/>
      <c r="DRF68" s="396"/>
      <c r="DRG68" s="396"/>
      <c r="DRH68" s="396"/>
      <c r="DRI68" s="396"/>
      <c r="DRJ68" s="396"/>
      <c r="DRK68" s="396"/>
      <c r="DRL68" s="396"/>
      <c r="DRM68" s="396"/>
      <c r="DRN68" s="396"/>
      <c r="DRO68" s="396"/>
      <c r="DRP68" s="396"/>
      <c r="DRQ68" s="396"/>
      <c r="DRR68" s="396"/>
      <c r="DRS68" s="396"/>
      <c r="DRT68" s="396"/>
      <c r="DRU68" s="396"/>
      <c r="DRV68" s="396"/>
      <c r="DRW68" s="396"/>
      <c r="DRX68" s="396"/>
      <c r="DRY68" s="396"/>
      <c r="DRZ68" s="396"/>
      <c r="DSA68" s="396"/>
      <c r="DSB68" s="396"/>
      <c r="DSC68" s="396"/>
      <c r="DSD68" s="396"/>
      <c r="DSE68" s="396"/>
      <c r="DSF68" s="396"/>
      <c r="DSG68" s="396"/>
      <c r="DSH68" s="396"/>
      <c r="DSI68" s="396"/>
      <c r="DSJ68" s="396"/>
      <c r="DSK68" s="396"/>
      <c r="DSL68" s="396"/>
      <c r="DSM68" s="396"/>
      <c r="DSN68" s="396"/>
      <c r="DSO68" s="396"/>
      <c r="DSP68" s="396"/>
      <c r="DSQ68" s="396"/>
      <c r="DSR68" s="396"/>
      <c r="DSS68" s="396"/>
      <c r="DST68" s="396"/>
      <c r="DSU68" s="396"/>
      <c r="DSV68" s="396"/>
      <c r="DSW68" s="396"/>
      <c r="DSX68" s="396"/>
      <c r="DSY68" s="396"/>
      <c r="DSZ68" s="396"/>
      <c r="DTA68" s="396"/>
      <c r="DTB68" s="396"/>
      <c r="DTC68" s="396"/>
      <c r="DTD68" s="396"/>
      <c r="DTE68" s="396"/>
      <c r="DTF68" s="396"/>
      <c r="DTG68" s="396"/>
      <c r="DTH68" s="396"/>
      <c r="DTI68" s="396"/>
      <c r="DTJ68" s="396"/>
      <c r="DTK68" s="396"/>
      <c r="DTL68" s="396"/>
      <c r="DTM68" s="396"/>
      <c r="DTN68" s="396"/>
      <c r="DTO68" s="396"/>
      <c r="DTP68" s="396"/>
      <c r="DTQ68" s="396"/>
      <c r="DTR68" s="396"/>
      <c r="DTS68" s="396"/>
      <c r="DTT68" s="396"/>
      <c r="DTU68" s="396"/>
      <c r="DTV68" s="396"/>
      <c r="DTW68" s="396"/>
      <c r="DTX68" s="396"/>
      <c r="DTY68" s="396"/>
      <c r="DTZ68" s="396"/>
      <c r="DUA68" s="396"/>
      <c r="DUB68" s="396"/>
      <c r="DUC68" s="396"/>
      <c r="DUD68" s="396"/>
      <c r="DUE68" s="396"/>
      <c r="DUF68" s="396"/>
      <c r="DUG68" s="396"/>
      <c r="DUH68" s="396"/>
      <c r="DUI68" s="396"/>
      <c r="DUJ68" s="396"/>
      <c r="DUK68" s="396"/>
      <c r="DUL68" s="396"/>
      <c r="DUM68" s="396"/>
      <c r="DUN68" s="396"/>
      <c r="DUO68" s="396"/>
      <c r="DUP68" s="396"/>
      <c r="DUQ68" s="396"/>
      <c r="DUR68" s="396"/>
      <c r="DUS68" s="396"/>
      <c r="DUT68" s="396"/>
      <c r="DUU68" s="396"/>
      <c r="DUV68" s="396"/>
      <c r="DUW68" s="396"/>
      <c r="DUX68" s="396"/>
      <c r="DUY68" s="396"/>
      <c r="DUZ68" s="396"/>
      <c r="DVA68" s="396"/>
      <c r="DVB68" s="396"/>
      <c r="DVC68" s="396"/>
      <c r="DVD68" s="396"/>
      <c r="DVE68" s="396"/>
      <c r="DVF68" s="396"/>
      <c r="DVG68" s="396"/>
      <c r="DVH68" s="396"/>
      <c r="DVI68" s="396"/>
      <c r="DVJ68" s="396"/>
      <c r="DVK68" s="396"/>
      <c r="DVL68" s="396"/>
      <c r="DVM68" s="396"/>
      <c r="DVN68" s="396"/>
      <c r="DVO68" s="396"/>
      <c r="DVP68" s="396"/>
      <c r="DVQ68" s="396"/>
      <c r="DVR68" s="396"/>
      <c r="DVS68" s="396"/>
      <c r="DVT68" s="396"/>
      <c r="DVU68" s="396"/>
      <c r="DVV68" s="396"/>
      <c r="DVW68" s="396"/>
      <c r="DVX68" s="396"/>
      <c r="DVY68" s="396"/>
      <c r="DVZ68" s="396"/>
      <c r="DWA68" s="396"/>
      <c r="DWB68" s="396"/>
      <c r="DWC68" s="396"/>
      <c r="DWD68" s="396"/>
      <c r="DWE68" s="396"/>
      <c r="DWF68" s="396"/>
      <c r="DWG68" s="396"/>
      <c r="DWH68" s="396"/>
      <c r="DWI68" s="396"/>
      <c r="DWJ68" s="396"/>
      <c r="DWK68" s="396"/>
      <c r="DWL68" s="396"/>
      <c r="DWM68" s="396"/>
      <c r="DWN68" s="396"/>
      <c r="DWO68" s="396"/>
      <c r="DWP68" s="396"/>
      <c r="DWQ68" s="396"/>
      <c r="DWR68" s="396"/>
      <c r="DWS68" s="396"/>
      <c r="DWT68" s="396"/>
      <c r="DWU68" s="396"/>
      <c r="DWV68" s="396"/>
      <c r="DWW68" s="396"/>
      <c r="DWX68" s="396"/>
      <c r="DWY68" s="396"/>
      <c r="DWZ68" s="396"/>
      <c r="DXA68" s="396"/>
      <c r="DXB68" s="396"/>
      <c r="DXC68" s="396"/>
      <c r="DXD68" s="396"/>
      <c r="DXE68" s="396"/>
      <c r="DXF68" s="396"/>
      <c r="DXG68" s="396"/>
      <c r="DXH68" s="396"/>
      <c r="DXI68" s="396"/>
      <c r="DXJ68" s="396"/>
      <c r="DXK68" s="396"/>
      <c r="DXL68" s="396"/>
      <c r="DXM68" s="396"/>
      <c r="DXN68" s="396"/>
      <c r="DXO68" s="396"/>
      <c r="DXP68" s="396"/>
      <c r="DXQ68" s="396"/>
      <c r="DXR68" s="396"/>
      <c r="DXS68" s="396"/>
      <c r="DXT68" s="396"/>
      <c r="DXU68" s="396"/>
      <c r="DXV68" s="396"/>
      <c r="DXW68" s="396"/>
      <c r="DXX68" s="396"/>
      <c r="DXY68" s="396"/>
      <c r="DXZ68" s="396"/>
      <c r="DYA68" s="396"/>
      <c r="DYB68" s="396"/>
      <c r="DYC68" s="396"/>
      <c r="DYD68" s="396"/>
      <c r="DYE68" s="396"/>
      <c r="DYF68" s="396"/>
      <c r="DYG68" s="396"/>
      <c r="DYH68" s="396"/>
      <c r="DYI68" s="396"/>
      <c r="DYJ68" s="396"/>
      <c r="DYK68" s="396"/>
      <c r="DYL68" s="396"/>
      <c r="DYM68" s="396"/>
      <c r="DYN68" s="396"/>
      <c r="DYO68" s="396"/>
      <c r="DYP68" s="396"/>
      <c r="DYQ68" s="396"/>
      <c r="DYR68" s="396"/>
      <c r="DYS68" s="396"/>
      <c r="DYT68" s="396"/>
      <c r="DYU68" s="396"/>
      <c r="DYV68" s="396"/>
      <c r="DYW68" s="396"/>
      <c r="DYX68" s="396"/>
      <c r="DYY68" s="396"/>
      <c r="DYZ68" s="396"/>
      <c r="DZA68" s="396"/>
      <c r="DZB68" s="396"/>
      <c r="DZC68" s="396"/>
      <c r="DZD68" s="396"/>
      <c r="DZE68" s="396"/>
      <c r="DZF68" s="396"/>
      <c r="DZG68" s="396"/>
      <c r="DZH68" s="396"/>
      <c r="DZI68" s="396"/>
      <c r="DZJ68" s="396"/>
      <c r="DZK68" s="396"/>
      <c r="DZL68" s="396"/>
      <c r="DZM68" s="396"/>
      <c r="DZN68" s="396"/>
      <c r="DZO68" s="396"/>
      <c r="DZP68" s="396"/>
      <c r="DZQ68" s="396"/>
      <c r="DZR68" s="396"/>
      <c r="DZS68" s="396"/>
      <c r="DZT68" s="396"/>
      <c r="DZU68" s="396"/>
      <c r="DZV68" s="396"/>
      <c r="DZW68" s="396"/>
      <c r="DZX68" s="396"/>
      <c r="DZY68" s="396"/>
      <c r="DZZ68" s="396"/>
      <c r="EAA68" s="396"/>
      <c r="EAB68" s="396"/>
      <c r="EAC68" s="396"/>
      <c r="EAD68" s="396"/>
      <c r="EAE68" s="396"/>
      <c r="EAF68" s="396"/>
      <c r="EAG68" s="396"/>
      <c r="EAH68" s="396"/>
      <c r="EAI68" s="396"/>
      <c r="EAJ68" s="396"/>
      <c r="EAK68" s="396"/>
      <c r="EAL68" s="396"/>
      <c r="EAM68" s="396"/>
      <c r="EAN68" s="396"/>
      <c r="EAO68" s="396"/>
      <c r="EAP68" s="396"/>
      <c r="EAQ68" s="396"/>
      <c r="EAR68" s="396"/>
      <c r="EAS68" s="396"/>
      <c r="EAT68" s="396"/>
      <c r="EAU68" s="396"/>
      <c r="EAV68" s="396"/>
      <c r="EAW68" s="396"/>
      <c r="EAX68" s="396"/>
      <c r="EAY68" s="396"/>
      <c r="EAZ68" s="396"/>
      <c r="EBA68" s="396"/>
      <c r="EBB68" s="396"/>
      <c r="EBC68" s="396"/>
      <c r="EBD68" s="396"/>
      <c r="EBE68" s="396"/>
      <c r="EBF68" s="396"/>
      <c r="EBG68" s="396"/>
      <c r="EBH68" s="396"/>
      <c r="EBI68" s="396"/>
      <c r="EBJ68" s="396"/>
      <c r="EBK68" s="396"/>
      <c r="EBL68" s="396"/>
      <c r="EBM68" s="396"/>
      <c r="EBN68" s="396"/>
      <c r="EBO68" s="396"/>
      <c r="EBP68" s="396"/>
      <c r="EBQ68" s="396"/>
      <c r="EBR68" s="396"/>
      <c r="EBS68" s="396"/>
      <c r="EBT68" s="396"/>
      <c r="EBU68" s="396"/>
      <c r="EBV68" s="396"/>
      <c r="EBW68" s="396"/>
      <c r="EBX68" s="396"/>
      <c r="EBY68" s="396"/>
      <c r="EBZ68" s="396"/>
      <c r="ECA68" s="396"/>
      <c r="ECB68" s="396"/>
      <c r="ECC68" s="396"/>
      <c r="ECD68" s="396"/>
      <c r="ECE68" s="396"/>
      <c r="ECF68" s="396"/>
      <c r="ECG68" s="396"/>
      <c r="ECH68" s="396"/>
      <c r="ECI68" s="396"/>
      <c r="ECJ68" s="396"/>
      <c r="ECK68" s="396"/>
      <c r="ECL68" s="396"/>
      <c r="ECM68" s="396"/>
      <c r="ECN68" s="396"/>
      <c r="ECO68" s="396"/>
      <c r="ECP68" s="396"/>
      <c r="ECQ68" s="396"/>
      <c r="ECR68" s="396"/>
      <c r="ECS68" s="396"/>
      <c r="ECT68" s="396"/>
      <c r="ECU68" s="396"/>
      <c r="ECV68" s="396"/>
      <c r="ECW68" s="396"/>
      <c r="ECX68" s="396"/>
      <c r="ECY68" s="396"/>
      <c r="ECZ68" s="396"/>
      <c r="EDA68" s="396"/>
      <c r="EDB68" s="396"/>
      <c r="EDC68" s="396"/>
      <c r="EDD68" s="396"/>
      <c r="EDE68" s="396"/>
      <c r="EDF68" s="396"/>
      <c r="EDG68" s="396"/>
      <c r="EDH68" s="396"/>
      <c r="EDI68" s="396"/>
      <c r="EDJ68" s="396"/>
      <c r="EDK68" s="396"/>
      <c r="EDL68" s="396"/>
      <c r="EDM68" s="396"/>
      <c r="EDN68" s="396"/>
      <c r="EDO68" s="396"/>
      <c r="EDP68" s="396"/>
      <c r="EDQ68" s="396"/>
      <c r="EDR68" s="396"/>
      <c r="EDS68" s="396"/>
      <c r="EDT68" s="396"/>
      <c r="EDU68" s="396"/>
      <c r="EDV68" s="396"/>
      <c r="EDW68" s="396"/>
      <c r="EDX68" s="396"/>
      <c r="EDY68" s="396"/>
      <c r="EDZ68" s="396"/>
      <c r="EEA68" s="396"/>
      <c r="EEB68" s="396"/>
      <c r="EEC68" s="396"/>
      <c r="EED68" s="396"/>
      <c r="EEE68" s="396"/>
      <c r="EEF68" s="396"/>
      <c r="EEG68" s="396"/>
      <c r="EEH68" s="396"/>
      <c r="EEI68" s="396"/>
      <c r="EEJ68" s="396"/>
      <c r="EEK68" s="396"/>
      <c r="EEL68" s="396"/>
      <c r="EEM68" s="396"/>
      <c r="EEN68" s="396"/>
      <c r="EEO68" s="396"/>
      <c r="EEP68" s="396"/>
      <c r="EEQ68" s="396"/>
      <c r="EER68" s="396"/>
      <c r="EES68" s="396"/>
      <c r="EET68" s="396"/>
      <c r="EEU68" s="396"/>
      <c r="EEV68" s="396"/>
      <c r="EEW68" s="396"/>
      <c r="EEX68" s="396"/>
      <c r="EEY68" s="396"/>
      <c r="EEZ68" s="396"/>
      <c r="EFA68" s="396"/>
      <c r="EFB68" s="396"/>
      <c r="EFC68" s="396"/>
      <c r="EFD68" s="396"/>
      <c r="EFE68" s="396"/>
      <c r="EFF68" s="396"/>
      <c r="EFG68" s="396"/>
      <c r="EFH68" s="396"/>
      <c r="EFI68" s="396"/>
      <c r="EFJ68" s="396"/>
      <c r="EFK68" s="396"/>
      <c r="EFL68" s="396"/>
      <c r="EFM68" s="396"/>
      <c r="EFN68" s="396"/>
      <c r="EFO68" s="396"/>
      <c r="EFP68" s="396"/>
      <c r="EFQ68" s="396"/>
      <c r="EFR68" s="396"/>
      <c r="EFS68" s="396"/>
      <c r="EFT68" s="396"/>
      <c r="EFU68" s="396"/>
      <c r="EFV68" s="396"/>
      <c r="EFW68" s="396"/>
      <c r="EFX68" s="396"/>
      <c r="EFY68" s="396"/>
      <c r="EFZ68" s="396"/>
      <c r="EGA68" s="396"/>
      <c r="EGB68" s="396"/>
      <c r="EGC68" s="396"/>
      <c r="EGD68" s="396"/>
      <c r="EGE68" s="396"/>
      <c r="EGF68" s="396"/>
      <c r="EGG68" s="396"/>
      <c r="EGH68" s="396"/>
      <c r="EGI68" s="396"/>
      <c r="EGJ68" s="396"/>
      <c r="EGK68" s="396"/>
      <c r="EGL68" s="396"/>
      <c r="EGM68" s="396"/>
      <c r="EGN68" s="396"/>
      <c r="EGO68" s="396"/>
      <c r="EGP68" s="396"/>
      <c r="EGQ68" s="396"/>
      <c r="EGR68" s="396"/>
      <c r="EGS68" s="396"/>
      <c r="EGT68" s="396"/>
      <c r="EGU68" s="396"/>
      <c r="EGV68" s="396"/>
      <c r="EGW68" s="396"/>
      <c r="EGX68" s="396"/>
      <c r="EGY68" s="396"/>
      <c r="EGZ68" s="396"/>
      <c r="EHA68" s="396"/>
      <c r="EHB68" s="396"/>
      <c r="EHC68" s="396"/>
      <c r="EHD68" s="396"/>
      <c r="EHE68" s="396"/>
      <c r="EHF68" s="396"/>
      <c r="EHG68" s="396"/>
      <c r="EHH68" s="396"/>
      <c r="EHI68" s="396"/>
      <c r="EHJ68" s="396"/>
      <c r="EHK68" s="396"/>
      <c r="EHL68" s="396"/>
      <c r="EHM68" s="396"/>
      <c r="EHN68" s="396"/>
      <c r="EHO68" s="396"/>
      <c r="EHP68" s="396"/>
      <c r="EHQ68" s="396"/>
      <c r="EHR68" s="396"/>
      <c r="EHS68" s="396"/>
      <c r="EHT68" s="396"/>
      <c r="EHU68" s="396"/>
      <c r="EHV68" s="396"/>
      <c r="EHW68" s="396"/>
      <c r="EHX68" s="396"/>
      <c r="EHY68" s="396"/>
      <c r="EHZ68" s="396"/>
      <c r="EIA68" s="396"/>
      <c r="EIB68" s="396"/>
      <c r="EIC68" s="396"/>
      <c r="EID68" s="396"/>
      <c r="EIE68" s="396"/>
      <c r="EIF68" s="396"/>
      <c r="EIG68" s="396"/>
      <c r="EIH68" s="396"/>
      <c r="EII68" s="396"/>
      <c r="EIJ68" s="396"/>
      <c r="EIK68" s="396"/>
      <c r="EIL68" s="396"/>
      <c r="EIM68" s="396"/>
      <c r="EIN68" s="396"/>
      <c r="EIO68" s="396"/>
      <c r="EIP68" s="396"/>
      <c r="EIQ68" s="396"/>
      <c r="EIR68" s="396"/>
      <c r="EIS68" s="396"/>
      <c r="EIT68" s="396"/>
      <c r="EIU68" s="396"/>
      <c r="EIV68" s="396"/>
      <c r="EIW68" s="396"/>
      <c r="EIX68" s="396"/>
      <c r="EIY68" s="396"/>
      <c r="EIZ68" s="396"/>
      <c r="EJA68" s="396"/>
      <c r="EJB68" s="396"/>
      <c r="EJC68" s="396"/>
      <c r="EJD68" s="396"/>
      <c r="EJE68" s="396"/>
      <c r="EJF68" s="396"/>
      <c r="EJG68" s="396"/>
      <c r="EJH68" s="396"/>
      <c r="EJI68" s="396"/>
      <c r="EJJ68" s="396"/>
      <c r="EJK68" s="396"/>
      <c r="EJL68" s="396"/>
      <c r="EJM68" s="396"/>
      <c r="EJN68" s="396"/>
      <c r="EJO68" s="396"/>
      <c r="EJP68" s="396"/>
      <c r="EJQ68" s="396"/>
      <c r="EJR68" s="396"/>
      <c r="EJS68" s="396"/>
      <c r="EJT68" s="396"/>
      <c r="EJU68" s="396"/>
      <c r="EJV68" s="396"/>
      <c r="EJW68" s="396"/>
      <c r="EJX68" s="396"/>
      <c r="EJY68" s="396"/>
      <c r="EJZ68" s="396"/>
      <c r="EKA68" s="396"/>
      <c r="EKB68" s="396"/>
      <c r="EKC68" s="396"/>
      <c r="EKD68" s="396"/>
      <c r="EKE68" s="396"/>
      <c r="EKF68" s="396"/>
      <c r="EKG68" s="396"/>
      <c r="EKH68" s="396"/>
      <c r="EKI68" s="396"/>
      <c r="EKJ68" s="396"/>
      <c r="EKK68" s="396"/>
      <c r="EKL68" s="396"/>
      <c r="EKM68" s="396"/>
      <c r="EKN68" s="396"/>
      <c r="EKO68" s="396"/>
      <c r="EKP68" s="396"/>
      <c r="EKQ68" s="396"/>
      <c r="EKR68" s="396"/>
      <c r="EKS68" s="396"/>
      <c r="EKT68" s="396"/>
      <c r="EKU68" s="396"/>
      <c r="EKV68" s="396"/>
      <c r="EKW68" s="396"/>
      <c r="EKX68" s="396"/>
      <c r="EKY68" s="396"/>
      <c r="EKZ68" s="396"/>
      <c r="ELA68" s="396"/>
      <c r="ELB68" s="396"/>
      <c r="ELC68" s="396"/>
      <c r="ELD68" s="396"/>
      <c r="ELE68" s="396"/>
      <c r="ELF68" s="396"/>
      <c r="ELG68" s="396"/>
      <c r="ELH68" s="396"/>
      <c r="ELI68" s="396"/>
      <c r="ELJ68" s="396"/>
      <c r="ELK68" s="396"/>
      <c r="ELL68" s="396"/>
      <c r="ELM68" s="396"/>
      <c r="ELN68" s="396"/>
      <c r="ELO68" s="396"/>
      <c r="ELP68" s="396"/>
      <c r="ELQ68" s="396"/>
      <c r="ELR68" s="396"/>
      <c r="ELS68" s="396"/>
      <c r="ELT68" s="396"/>
      <c r="ELU68" s="396"/>
      <c r="ELV68" s="396"/>
      <c r="ELW68" s="396"/>
      <c r="ELX68" s="396"/>
      <c r="ELY68" s="396"/>
      <c r="ELZ68" s="396"/>
      <c r="EMA68" s="396"/>
      <c r="EMB68" s="396"/>
      <c r="EMC68" s="396"/>
      <c r="EMD68" s="396"/>
      <c r="EME68" s="396"/>
      <c r="EMF68" s="396"/>
      <c r="EMG68" s="396"/>
      <c r="EMH68" s="396"/>
      <c r="EMI68" s="396"/>
      <c r="EMJ68" s="396"/>
      <c r="EMK68" s="396"/>
      <c r="EML68" s="396"/>
      <c r="EMM68" s="396"/>
      <c r="EMN68" s="396"/>
      <c r="EMO68" s="396"/>
      <c r="EMP68" s="396"/>
      <c r="EMQ68" s="396"/>
      <c r="EMR68" s="396"/>
      <c r="EMS68" s="396"/>
      <c r="EMT68" s="396"/>
      <c r="EMU68" s="396"/>
      <c r="EMV68" s="396"/>
      <c r="EMW68" s="396"/>
      <c r="EMX68" s="396"/>
      <c r="EMY68" s="396"/>
      <c r="EMZ68" s="396"/>
      <c r="ENA68" s="396"/>
      <c r="ENB68" s="396"/>
      <c r="ENC68" s="396"/>
      <c r="END68" s="396"/>
      <c r="ENE68" s="396"/>
      <c r="ENF68" s="396"/>
      <c r="ENG68" s="396"/>
      <c r="ENH68" s="396"/>
      <c r="ENI68" s="396"/>
      <c r="ENJ68" s="396"/>
      <c r="ENK68" s="396"/>
      <c r="ENL68" s="396"/>
      <c r="ENM68" s="396"/>
      <c r="ENN68" s="396"/>
      <c r="ENO68" s="396"/>
      <c r="ENP68" s="396"/>
      <c r="ENQ68" s="396"/>
      <c r="ENR68" s="396"/>
      <c r="ENS68" s="396"/>
      <c r="ENT68" s="396"/>
      <c r="ENU68" s="396"/>
      <c r="ENV68" s="396"/>
      <c r="ENW68" s="396"/>
      <c r="ENX68" s="396"/>
      <c r="ENY68" s="396"/>
      <c r="ENZ68" s="396"/>
      <c r="EOA68" s="396"/>
      <c r="EOB68" s="396"/>
      <c r="EOC68" s="396"/>
      <c r="EOD68" s="396"/>
      <c r="EOE68" s="396"/>
      <c r="EOF68" s="396"/>
      <c r="EOG68" s="396"/>
      <c r="EOH68" s="396"/>
      <c r="EOI68" s="396"/>
      <c r="EOJ68" s="396"/>
      <c r="EOK68" s="396"/>
      <c r="EOL68" s="396"/>
      <c r="EOM68" s="396"/>
      <c r="EON68" s="396"/>
      <c r="EOO68" s="396"/>
      <c r="EOP68" s="396"/>
      <c r="EOQ68" s="396"/>
      <c r="EOR68" s="396"/>
      <c r="EOS68" s="396"/>
      <c r="EOT68" s="396"/>
      <c r="EOU68" s="396"/>
      <c r="EOV68" s="396"/>
      <c r="EOW68" s="396"/>
      <c r="EOX68" s="396"/>
      <c r="EOY68" s="396"/>
      <c r="EOZ68" s="396"/>
      <c r="EPA68" s="396"/>
      <c r="EPB68" s="396"/>
      <c r="EPC68" s="396"/>
      <c r="EPD68" s="396"/>
      <c r="EPE68" s="396"/>
      <c r="EPF68" s="396"/>
      <c r="EPG68" s="396"/>
      <c r="EPH68" s="396"/>
      <c r="EPI68" s="396"/>
      <c r="EPJ68" s="396"/>
      <c r="EPK68" s="396"/>
      <c r="EPL68" s="396"/>
      <c r="EPM68" s="396"/>
      <c r="EPN68" s="396"/>
      <c r="EPO68" s="396"/>
      <c r="EPP68" s="396"/>
      <c r="EPQ68" s="396"/>
      <c r="EPR68" s="396"/>
      <c r="EPS68" s="396"/>
      <c r="EPT68" s="396"/>
      <c r="EPU68" s="396"/>
      <c r="EPV68" s="396"/>
      <c r="EPW68" s="396"/>
      <c r="EPX68" s="396"/>
      <c r="EPY68" s="396"/>
      <c r="EPZ68" s="396"/>
      <c r="EQA68" s="396"/>
      <c r="EQB68" s="396"/>
      <c r="EQC68" s="396"/>
      <c r="EQD68" s="396"/>
      <c r="EQE68" s="396"/>
      <c r="EQF68" s="396"/>
      <c r="EQG68" s="396"/>
      <c r="EQH68" s="396"/>
      <c r="EQI68" s="396"/>
      <c r="EQJ68" s="396"/>
      <c r="EQK68" s="396"/>
      <c r="EQL68" s="396"/>
      <c r="EQM68" s="396"/>
      <c r="EQN68" s="396"/>
      <c r="EQO68" s="396"/>
      <c r="EQP68" s="396"/>
      <c r="EQQ68" s="396"/>
      <c r="EQR68" s="396"/>
      <c r="EQS68" s="396"/>
      <c r="EQT68" s="396"/>
      <c r="EQU68" s="396"/>
      <c r="EQV68" s="396"/>
      <c r="EQW68" s="396"/>
      <c r="EQX68" s="396"/>
      <c r="EQY68" s="396"/>
      <c r="EQZ68" s="396"/>
      <c r="ERA68" s="396"/>
      <c r="ERB68" s="396"/>
      <c r="ERC68" s="396"/>
      <c r="ERD68" s="396"/>
      <c r="ERE68" s="396"/>
      <c r="ERF68" s="396"/>
      <c r="ERG68" s="396"/>
      <c r="ERH68" s="396"/>
      <c r="ERI68" s="396"/>
      <c r="ERJ68" s="396"/>
      <c r="ERK68" s="396"/>
      <c r="ERL68" s="396"/>
      <c r="ERM68" s="396"/>
      <c r="ERN68" s="396"/>
      <c r="ERO68" s="396"/>
      <c r="ERP68" s="396"/>
      <c r="ERQ68" s="396"/>
      <c r="ERR68" s="396"/>
      <c r="ERS68" s="396"/>
      <c r="ERT68" s="396"/>
      <c r="ERU68" s="396"/>
      <c r="ERV68" s="396"/>
      <c r="ERW68" s="396"/>
      <c r="ERX68" s="396"/>
      <c r="ERY68" s="396"/>
      <c r="ERZ68" s="396"/>
      <c r="ESA68" s="396"/>
      <c r="ESB68" s="396"/>
      <c r="ESC68" s="396"/>
      <c r="ESD68" s="396"/>
      <c r="ESE68" s="396"/>
      <c r="ESF68" s="396"/>
      <c r="ESG68" s="396"/>
      <c r="ESH68" s="396"/>
      <c r="ESI68" s="396"/>
      <c r="ESJ68" s="396"/>
      <c r="ESK68" s="396"/>
      <c r="ESL68" s="396"/>
      <c r="ESM68" s="396"/>
      <c r="ESN68" s="396"/>
      <c r="ESO68" s="396"/>
      <c r="ESP68" s="396"/>
      <c r="ESQ68" s="396"/>
      <c r="ESR68" s="396"/>
      <c r="ESS68" s="396"/>
      <c r="EST68" s="396"/>
      <c r="ESU68" s="396"/>
      <c r="ESV68" s="396"/>
      <c r="ESW68" s="396"/>
      <c r="ESX68" s="396"/>
      <c r="ESY68" s="396"/>
      <c r="ESZ68" s="396"/>
      <c r="ETA68" s="396"/>
      <c r="ETB68" s="396"/>
      <c r="ETC68" s="396"/>
      <c r="ETD68" s="396"/>
      <c r="ETE68" s="396"/>
      <c r="ETF68" s="396"/>
      <c r="ETG68" s="396"/>
      <c r="ETH68" s="396"/>
      <c r="ETI68" s="396"/>
      <c r="ETJ68" s="396"/>
      <c r="ETK68" s="396"/>
      <c r="ETL68" s="396"/>
      <c r="ETM68" s="396"/>
      <c r="ETN68" s="396"/>
      <c r="ETO68" s="396"/>
      <c r="ETP68" s="396"/>
      <c r="ETQ68" s="396"/>
      <c r="ETR68" s="396"/>
      <c r="ETS68" s="396"/>
      <c r="ETT68" s="396"/>
      <c r="ETU68" s="396"/>
      <c r="ETV68" s="396"/>
      <c r="ETW68" s="396"/>
      <c r="ETX68" s="396"/>
      <c r="ETY68" s="396"/>
      <c r="ETZ68" s="396"/>
      <c r="EUA68" s="396"/>
      <c r="EUB68" s="396"/>
      <c r="EUC68" s="396"/>
      <c r="EUD68" s="396"/>
      <c r="EUE68" s="396"/>
      <c r="EUF68" s="396"/>
      <c r="EUG68" s="396"/>
      <c r="EUH68" s="396"/>
      <c r="EUI68" s="396"/>
      <c r="EUJ68" s="396"/>
      <c r="EUK68" s="396"/>
      <c r="EUL68" s="396"/>
      <c r="EUM68" s="396"/>
      <c r="EUN68" s="396"/>
      <c r="EUO68" s="396"/>
      <c r="EUP68" s="396"/>
      <c r="EUQ68" s="396"/>
      <c r="EUR68" s="396"/>
      <c r="EUS68" s="396"/>
      <c r="EUT68" s="396"/>
      <c r="EUU68" s="396"/>
      <c r="EUV68" s="396"/>
      <c r="EUW68" s="396"/>
      <c r="EUX68" s="396"/>
      <c r="EUY68" s="396"/>
      <c r="EUZ68" s="396"/>
      <c r="EVA68" s="396"/>
      <c r="EVB68" s="396"/>
      <c r="EVC68" s="396"/>
      <c r="EVD68" s="396"/>
      <c r="EVE68" s="396"/>
      <c r="EVF68" s="396"/>
      <c r="EVG68" s="396"/>
      <c r="EVH68" s="396"/>
      <c r="EVI68" s="396"/>
      <c r="EVJ68" s="396"/>
      <c r="EVK68" s="396"/>
      <c r="EVL68" s="396"/>
      <c r="EVM68" s="396"/>
      <c r="EVN68" s="396"/>
      <c r="EVO68" s="396"/>
      <c r="EVP68" s="396"/>
      <c r="EVQ68" s="396"/>
      <c r="EVR68" s="396"/>
      <c r="EVS68" s="396"/>
      <c r="EVT68" s="396"/>
      <c r="EVU68" s="396"/>
      <c r="EVV68" s="396"/>
      <c r="EVW68" s="396"/>
      <c r="EVX68" s="396"/>
      <c r="EVY68" s="396"/>
      <c r="EVZ68" s="396"/>
      <c r="EWA68" s="396"/>
      <c r="EWB68" s="396"/>
      <c r="EWC68" s="396"/>
      <c r="EWD68" s="396"/>
      <c r="EWE68" s="396"/>
      <c r="EWF68" s="396"/>
      <c r="EWG68" s="396"/>
      <c r="EWH68" s="396"/>
      <c r="EWI68" s="396"/>
      <c r="EWJ68" s="396"/>
      <c r="EWK68" s="396"/>
      <c r="EWL68" s="396"/>
      <c r="EWM68" s="396"/>
      <c r="EWN68" s="396"/>
      <c r="EWO68" s="396"/>
      <c r="EWP68" s="396"/>
      <c r="EWQ68" s="396"/>
      <c r="EWR68" s="396"/>
      <c r="EWS68" s="396"/>
      <c r="EWT68" s="396"/>
      <c r="EWU68" s="396"/>
      <c r="EWV68" s="396"/>
      <c r="EWW68" s="396"/>
      <c r="EWX68" s="396"/>
      <c r="EWY68" s="396"/>
      <c r="EWZ68" s="396"/>
      <c r="EXA68" s="396"/>
      <c r="EXB68" s="396"/>
      <c r="EXC68" s="396"/>
      <c r="EXD68" s="396"/>
      <c r="EXE68" s="396"/>
      <c r="EXF68" s="396"/>
      <c r="EXG68" s="396"/>
      <c r="EXH68" s="396"/>
      <c r="EXI68" s="396"/>
      <c r="EXJ68" s="396"/>
      <c r="EXK68" s="396"/>
      <c r="EXL68" s="396"/>
      <c r="EXM68" s="396"/>
      <c r="EXN68" s="396"/>
      <c r="EXO68" s="396"/>
      <c r="EXP68" s="396"/>
      <c r="EXQ68" s="396"/>
      <c r="EXR68" s="396"/>
      <c r="EXS68" s="396"/>
      <c r="EXT68" s="396"/>
      <c r="EXU68" s="396"/>
      <c r="EXV68" s="396"/>
      <c r="EXW68" s="396"/>
      <c r="EXX68" s="396"/>
      <c r="EXY68" s="396"/>
      <c r="EXZ68" s="396"/>
      <c r="EYA68" s="396"/>
      <c r="EYB68" s="396"/>
      <c r="EYC68" s="396"/>
      <c r="EYD68" s="396"/>
      <c r="EYE68" s="396"/>
      <c r="EYF68" s="396"/>
      <c r="EYG68" s="396"/>
      <c r="EYH68" s="396"/>
      <c r="EYI68" s="396"/>
      <c r="EYJ68" s="396"/>
      <c r="EYK68" s="396"/>
      <c r="EYL68" s="396"/>
      <c r="EYM68" s="396"/>
      <c r="EYN68" s="396"/>
      <c r="EYO68" s="396"/>
      <c r="EYP68" s="396"/>
      <c r="EYQ68" s="396"/>
      <c r="EYR68" s="396"/>
      <c r="EYS68" s="396"/>
      <c r="EYT68" s="396"/>
      <c r="EYU68" s="396"/>
      <c r="EYV68" s="396"/>
      <c r="EYW68" s="396"/>
      <c r="EYX68" s="396"/>
      <c r="EYY68" s="396"/>
      <c r="EYZ68" s="396"/>
      <c r="EZA68" s="396"/>
      <c r="EZB68" s="396"/>
      <c r="EZC68" s="396"/>
      <c r="EZD68" s="396"/>
      <c r="EZE68" s="396"/>
      <c r="EZF68" s="396"/>
      <c r="EZG68" s="396"/>
      <c r="EZH68" s="396"/>
      <c r="EZI68" s="396"/>
      <c r="EZJ68" s="396"/>
      <c r="EZK68" s="396"/>
      <c r="EZL68" s="396"/>
      <c r="EZM68" s="396"/>
      <c r="EZN68" s="396"/>
      <c r="EZO68" s="396"/>
      <c r="EZP68" s="396"/>
      <c r="EZQ68" s="396"/>
      <c r="EZR68" s="396"/>
      <c r="EZS68" s="396"/>
      <c r="EZT68" s="396"/>
      <c r="EZU68" s="396"/>
      <c r="EZV68" s="396"/>
      <c r="EZW68" s="396"/>
      <c r="EZX68" s="396"/>
      <c r="EZY68" s="396"/>
      <c r="EZZ68" s="396"/>
      <c r="FAA68" s="396"/>
      <c r="FAB68" s="396"/>
      <c r="FAC68" s="396"/>
      <c r="FAD68" s="396"/>
      <c r="FAE68" s="396"/>
      <c r="FAF68" s="396"/>
      <c r="FAG68" s="396"/>
      <c r="FAH68" s="396"/>
      <c r="FAI68" s="396"/>
      <c r="FAJ68" s="396"/>
      <c r="FAK68" s="396"/>
      <c r="FAL68" s="396"/>
      <c r="FAM68" s="396"/>
      <c r="FAN68" s="396"/>
      <c r="FAO68" s="396"/>
      <c r="FAP68" s="396"/>
      <c r="FAQ68" s="396"/>
      <c r="FAR68" s="396"/>
      <c r="FAS68" s="396"/>
      <c r="FAT68" s="396"/>
      <c r="FAU68" s="396"/>
      <c r="FAV68" s="396"/>
      <c r="FAW68" s="396"/>
      <c r="FAX68" s="396"/>
      <c r="FAY68" s="396"/>
      <c r="FAZ68" s="396"/>
      <c r="FBA68" s="396"/>
      <c r="FBB68" s="396"/>
      <c r="FBC68" s="396"/>
      <c r="FBD68" s="396"/>
      <c r="FBE68" s="396"/>
      <c r="FBF68" s="396"/>
      <c r="FBG68" s="396"/>
      <c r="FBH68" s="396"/>
      <c r="FBI68" s="396"/>
      <c r="FBJ68" s="396"/>
      <c r="FBK68" s="396"/>
      <c r="FBL68" s="396"/>
      <c r="FBM68" s="396"/>
      <c r="FBN68" s="396"/>
      <c r="FBO68" s="396"/>
      <c r="FBP68" s="396"/>
      <c r="FBQ68" s="396"/>
      <c r="FBR68" s="396"/>
      <c r="FBS68" s="396"/>
      <c r="FBT68" s="396"/>
      <c r="FBU68" s="396"/>
      <c r="FBV68" s="396"/>
      <c r="FBW68" s="396"/>
      <c r="FBX68" s="396"/>
      <c r="FBY68" s="396"/>
      <c r="FBZ68" s="396"/>
      <c r="FCA68" s="396"/>
      <c r="FCB68" s="396"/>
      <c r="FCC68" s="396"/>
      <c r="FCD68" s="396"/>
      <c r="FCE68" s="396"/>
      <c r="FCF68" s="396"/>
      <c r="FCG68" s="396"/>
      <c r="FCH68" s="396"/>
      <c r="FCI68" s="396"/>
      <c r="FCJ68" s="396"/>
      <c r="FCK68" s="396"/>
      <c r="FCL68" s="396"/>
      <c r="FCM68" s="396"/>
      <c r="FCN68" s="396"/>
      <c r="FCO68" s="396"/>
      <c r="FCP68" s="396"/>
      <c r="FCQ68" s="396"/>
      <c r="FCR68" s="396"/>
      <c r="FCS68" s="396"/>
      <c r="FCT68" s="396"/>
      <c r="FCU68" s="396"/>
      <c r="FCV68" s="396"/>
      <c r="FCW68" s="396"/>
      <c r="FCX68" s="396"/>
      <c r="FCY68" s="396"/>
      <c r="FCZ68" s="396"/>
      <c r="FDA68" s="396"/>
      <c r="FDB68" s="396"/>
      <c r="FDC68" s="396"/>
      <c r="FDD68" s="396"/>
      <c r="FDE68" s="396"/>
      <c r="FDF68" s="396"/>
      <c r="FDG68" s="396"/>
      <c r="FDH68" s="396"/>
      <c r="FDI68" s="396"/>
      <c r="FDJ68" s="396"/>
      <c r="FDK68" s="396"/>
      <c r="FDL68" s="396"/>
      <c r="FDM68" s="396"/>
      <c r="FDN68" s="396"/>
      <c r="FDO68" s="396"/>
      <c r="FDP68" s="396"/>
      <c r="FDQ68" s="396"/>
      <c r="FDR68" s="396"/>
      <c r="FDS68" s="396"/>
      <c r="FDT68" s="396"/>
      <c r="FDU68" s="396"/>
      <c r="FDV68" s="396"/>
      <c r="FDW68" s="396"/>
      <c r="FDX68" s="396"/>
      <c r="FDY68" s="396"/>
      <c r="FDZ68" s="396"/>
      <c r="FEA68" s="396"/>
      <c r="FEB68" s="396"/>
      <c r="FEC68" s="396"/>
      <c r="FED68" s="396"/>
      <c r="FEE68" s="396"/>
      <c r="FEF68" s="396"/>
      <c r="FEG68" s="396"/>
      <c r="FEH68" s="396"/>
      <c r="FEI68" s="396"/>
      <c r="FEJ68" s="396"/>
      <c r="FEK68" s="396"/>
      <c r="FEL68" s="396"/>
      <c r="FEM68" s="396"/>
      <c r="FEN68" s="396"/>
      <c r="FEO68" s="396"/>
      <c r="FEP68" s="396"/>
      <c r="FEQ68" s="396"/>
      <c r="FER68" s="396"/>
      <c r="FES68" s="396"/>
      <c r="FET68" s="396"/>
      <c r="FEU68" s="396"/>
      <c r="FEV68" s="396"/>
      <c r="FEW68" s="396"/>
      <c r="FEX68" s="396"/>
      <c r="FEY68" s="396"/>
      <c r="FEZ68" s="396"/>
      <c r="FFA68" s="396"/>
      <c r="FFB68" s="396"/>
      <c r="FFC68" s="396"/>
      <c r="FFD68" s="396"/>
      <c r="FFE68" s="396"/>
      <c r="FFF68" s="396"/>
      <c r="FFG68" s="396"/>
      <c r="FFH68" s="396"/>
      <c r="FFI68" s="396"/>
      <c r="FFJ68" s="396"/>
      <c r="FFK68" s="396"/>
      <c r="FFL68" s="396"/>
      <c r="FFM68" s="396"/>
      <c r="FFN68" s="396"/>
      <c r="FFO68" s="396"/>
      <c r="FFP68" s="396"/>
      <c r="FFQ68" s="396"/>
      <c r="FFR68" s="396"/>
      <c r="FFS68" s="396"/>
      <c r="FFT68" s="396"/>
      <c r="FFU68" s="396"/>
      <c r="FFV68" s="396"/>
      <c r="FFW68" s="396"/>
      <c r="FFX68" s="396"/>
      <c r="FFY68" s="396"/>
      <c r="FFZ68" s="396"/>
      <c r="FGA68" s="396"/>
      <c r="FGB68" s="396"/>
      <c r="FGC68" s="396"/>
      <c r="FGD68" s="396"/>
      <c r="FGE68" s="396"/>
      <c r="FGF68" s="396"/>
      <c r="FGG68" s="396"/>
      <c r="FGH68" s="396"/>
      <c r="FGI68" s="396"/>
      <c r="FGJ68" s="396"/>
      <c r="FGK68" s="396"/>
      <c r="FGL68" s="396"/>
      <c r="FGM68" s="396"/>
      <c r="FGN68" s="396"/>
      <c r="FGO68" s="396"/>
      <c r="FGP68" s="396"/>
      <c r="FGQ68" s="396"/>
      <c r="FGR68" s="396"/>
      <c r="FGS68" s="396"/>
      <c r="FGT68" s="396"/>
      <c r="FGU68" s="396"/>
      <c r="FGV68" s="396"/>
      <c r="FGW68" s="396"/>
      <c r="FGX68" s="396"/>
      <c r="FGY68" s="396"/>
      <c r="FGZ68" s="396"/>
      <c r="FHA68" s="396"/>
      <c r="FHB68" s="396"/>
      <c r="FHC68" s="396"/>
      <c r="FHD68" s="396"/>
      <c r="FHE68" s="396"/>
      <c r="FHF68" s="396"/>
      <c r="FHG68" s="396"/>
      <c r="FHH68" s="396"/>
      <c r="FHI68" s="396"/>
      <c r="FHJ68" s="396"/>
      <c r="FHK68" s="396"/>
      <c r="FHL68" s="396"/>
      <c r="FHM68" s="396"/>
      <c r="FHN68" s="396"/>
      <c r="FHO68" s="396"/>
      <c r="FHP68" s="396"/>
      <c r="FHQ68" s="396"/>
      <c r="FHR68" s="396"/>
      <c r="FHS68" s="396"/>
      <c r="FHT68" s="396"/>
      <c r="FHU68" s="396"/>
      <c r="FHV68" s="396"/>
      <c r="FHW68" s="396"/>
      <c r="FHX68" s="396"/>
      <c r="FHY68" s="396"/>
      <c r="FHZ68" s="396"/>
      <c r="FIA68" s="396"/>
      <c r="FIB68" s="396"/>
      <c r="FIC68" s="396"/>
      <c r="FID68" s="396"/>
      <c r="FIE68" s="396"/>
      <c r="FIF68" s="396"/>
      <c r="FIG68" s="396"/>
      <c r="FIH68" s="396"/>
      <c r="FII68" s="396"/>
      <c r="FIJ68" s="396"/>
      <c r="FIK68" s="396"/>
      <c r="FIL68" s="396"/>
      <c r="FIM68" s="396"/>
      <c r="FIN68" s="396"/>
      <c r="FIO68" s="396"/>
      <c r="FIP68" s="396"/>
      <c r="FIQ68" s="396"/>
      <c r="FIR68" s="396"/>
      <c r="FIS68" s="396"/>
      <c r="FIT68" s="396"/>
      <c r="FIU68" s="396"/>
      <c r="FIV68" s="396"/>
      <c r="FIW68" s="396"/>
      <c r="FIX68" s="396"/>
      <c r="FIY68" s="396"/>
      <c r="FIZ68" s="396"/>
      <c r="FJA68" s="396"/>
      <c r="FJB68" s="396"/>
      <c r="FJC68" s="396"/>
      <c r="FJD68" s="396"/>
      <c r="FJE68" s="396"/>
      <c r="FJF68" s="396"/>
      <c r="FJG68" s="396"/>
      <c r="FJH68" s="396"/>
      <c r="FJI68" s="396"/>
      <c r="FJJ68" s="396"/>
      <c r="FJK68" s="396"/>
      <c r="FJL68" s="396"/>
      <c r="FJM68" s="396"/>
      <c r="FJN68" s="396"/>
      <c r="FJO68" s="396"/>
      <c r="FJP68" s="396"/>
      <c r="FJQ68" s="396"/>
      <c r="FJR68" s="396"/>
      <c r="FJS68" s="396"/>
      <c r="FJT68" s="396"/>
      <c r="FJU68" s="396"/>
      <c r="FJV68" s="396"/>
      <c r="FJW68" s="396"/>
      <c r="FJX68" s="396"/>
      <c r="FJY68" s="396"/>
      <c r="FJZ68" s="396"/>
      <c r="FKA68" s="396"/>
      <c r="FKB68" s="396"/>
      <c r="FKC68" s="396"/>
      <c r="FKD68" s="396"/>
      <c r="FKE68" s="396"/>
      <c r="FKF68" s="396"/>
      <c r="FKG68" s="396"/>
      <c r="FKH68" s="396"/>
      <c r="FKI68" s="396"/>
      <c r="FKJ68" s="396"/>
      <c r="FKK68" s="396"/>
      <c r="FKL68" s="396"/>
      <c r="FKM68" s="396"/>
      <c r="FKN68" s="396"/>
      <c r="FKO68" s="396"/>
      <c r="FKP68" s="396"/>
      <c r="FKQ68" s="396"/>
      <c r="FKR68" s="396"/>
      <c r="FKS68" s="396"/>
      <c r="FKT68" s="396"/>
      <c r="FKU68" s="396"/>
      <c r="FKV68" s="396"/>
      <c r="FKW68" s="396"/>
      <c r="FKX68" s="396"/>
      <c r="FKY68" s="396"/>
      <c r="FKZ68" s="396"/>
      <c r="FLA68" s="396"/>
      <c r="FLB68" s="396"/>
      <c r="FLC68" s="396"/>
      <c r="FLD68" s="396"/>
      <c r="FLE68" s="396"/>
      <c r="FLF68" s="396"/>
      <c r="FLG68" s="396"/>
      <c r="FLH68" s="396"/>
      <c r="FLI68" s="396"/>
      <c r="FLJ68" s="396"/>
      <c r="FLK68" s="396"/>
      <c r="FLL68" s="396"/>
      <c r="FLM68" s="396"/>
      <c r="FLN68" s="396"/>
      <c r="FLO68" s="396"/>
      <c r="FLP68" s="396"/>
      <c r="FLQ68" s="396"/>
      <c r="FLR68" s="396"/>
      <c r="FLS68" s="396"/>
      <c r="FLT68" s="396"/>
      <c r="FLU68" s="396"/>
      <c r="FLV68" s="396"/>
      <c r="FLW68" s="396"/>
      <c r="FLX68" s="396"/>
      <c r="FLY68" s="396"/>
      <c r="FLZ68" s="396"/>
      <c r="FMA68" s="396"/>
      <c r="FMB68" s="396"/>
      <c r="FMC68" s="396"/>
      <c r="FMD68" s="396"/>
      <c r="FME68" s="396"/>
      <c r="FMF68" s="396"/>
      <c r="FMG68" s="396"/>
      <c r="FMH68" s="396"/>
      <c r="FMI68" s="396"/>
      <c r="FMJ68" s="396"/>
      <c r="FMK68" s="396"/>
      <c r="FML68" s="396"/>
      <c r="FMM68" s="396"/>
      <c r="FMN68" s="396"/>
      <c r="FMO68" s="396"/>
      <c r="FMP68" s="396"/>
      <c r="FMQ68" s="396"/>
      <c r="FMR68" s="396"/>
      <c r="FMS68" s="396"/>
      <c r="FMT68" s="396"/>
      <c r="FMU68" s="396"/>
      <c r="FMV68" s="396"/>
      <c r="FMW68" s="396"/>
      <c r="FMX68" s="396"/>
      <c r="FMY68" s="396"/>
      <c r="FMZ68" s="396"/>
      <c r="FNA68" s="396"/>
      <c r="FNB68" s="396"/>
      <c r="FNC68" s="396"/>
      <c r="FND68" s="396"/>
      <c r="FNE68" s="396"/>
      <c r="FNF68" s="396"/>
      <c r="FNG68" s="396"/>
      <c r="FNH68" s="396"/>
      <c r="FNI68" s="396"/>
      <c r="FNJ68" s="396"/>
      <c r="FNK68" s="396"/>
      <c r="FNL68" s="396"/>
      <c r="FNM68" s="396"/>
      <c r="FNN68" s="396"/>
      <c r="FNO68" s="396"/>
      <c r="FNP68" s="396"/>
      <c r="FNQ68" s="396"/>
      <c r="FNR68" s="396"/>
      <c r="FNS68" s="396"/>
      <c r="FNT68" s="396"/>
      <c r="FNU68" s="396"/>
      <c r="FNV68" s="396"/>
      <c r="FNW68" s="396"/>
      <c r="FNX68" s="396"/>
      <c r="FNY68" s="396"/>
      <c r="FNZ68" s="396"/>
      <c r="FOA68" s="396"/>
      <c r="FOB68" s="396"/>
      <c r="FOC68" s="396"/>
      <c r="FOD68" s="396"/>
      <c r="FOE68" s="396"/>
      <c r="FOF68" s="396"/>
      <c r="FOG68" s="396"/>
      <c r="FOH68" s="396"/>
      <c r="FOI68" s="396"/>
      <c r="FOJ68" s="396"/>
      <c r="FOK68" s="396"/>
      <c r="FOL68" s="396"/>
      <c r="FOM68" s="396"/>
      <c r="FON68" s="396"/>
      <c r="FOO68" s="396"/>
      <c r="FOP68" s="396"/>
      <c r="FOQ68" s="396"/>
      <c r="FOR68" s="396"/>
      <c r="FOS68" s="396"/>
      <c r="FOT68" s="396"/>
      <c r="FOU68" s="396"/>
      <c r="FOV68" s="396"/>
      <c r="FOW68" s="396"/>
      <c r="FOX68" s="396"/>
      <c r="FOY68" s="396"/>
      <c r="FOZ68" s="396"/>
      <c r="FPA68" s="396"/>
      <c r="FPB68" s="396"/>
      <c r="FPC68" s="396"/>
      <c r="FPD68" s="396"/>
      <c r="FPE68" s="396"/>
      <c r="FPF68" s="396"/>
      <c r="FPG68" s="396"/>
      <c r="FPH68" s="396"/>
      <c r="FPI68" s="396"/>
      <c r="FPJ68" s="396"/>
      <c r="FPK68" s="396"/>
      <c r="FPL68" s="396"/>
      <c r="FPM68" s="396"/>
      <c r="FPN68" s="396"/>
      <c r="FPO68" s="396"/>
      <c r="FPP68" s="396"/>
      <c r="FPQ68" s="396"/>
      <c r="FPR68" s="396"/>
      <c r="FPS68" s="396"/>
      <c r="FPT68" s="396"/>
      <c r="FPU68" s="396"/>
      <c r="FPV68" s="396"/>
      <c r="FPW68" s="396"/>
      <c r="FPX68" s="396"/>
      <c r="FPY68" s="396"/>
      <c r="FPZ68" s="396"/>
      <c r="FQA68" s="396"/>
      <c r="FQB68" s="396"/>
      <c r="FQC68" s="396"/>
      <c r="FQD68" s="396"/>
      <c r="FQE68" s="396"/>
      <c r="FQF68" s="396"/>
      <c r="FQG68" s="396"/>
      <c r="FQH68" s="396"/>
      <c r="FQI68" s="396"/>
      <c r="FQJ68" s="396"/>
      <c r="FQK68" s="396"/>
      <c r="FQL68" s="396"/>
      <c r="FQM68" s="396"/>
      <c r="FQN68" s="396"/>
      <c r="FQO68" s="396"/>
      <c r="FQP68" s="396"/>
      <c r="FQQ68" s="396"/>
      <c r="FQR68" s="396"/>
      <c r="FQS68" s="396"/>
      <c r="FQT68" s="396"/>
      <c r="FQU68" s="396"/>
      <c r="FQV68" s="396"/>
      <c r="FQW68" s="396"/>
      <c r="FQX68" s="396"/>
      <c r="FQY68" s="396"/>
      <c r="FQZ68" s="396"/>
      <c r="FRA68" s="396"/>
      <c r="FRB68" s="396"/>
      <c r="FRC68" s="396"/>
      <c r="FRD68" s="396"/>
      <c r="FRE68" s="396"/>
      <c r="FRF68" s="396"/>
      <c r="FRG68" s="396"/>
      <c r="FRH68" s="396"/>
      <c r="FRI68" s="396"/>
      <c r="FRJ68" s="396"/>
      <c r="FRK68" s="396"/>
      <c r="FRL68" s="396"/>
      <c r="FRM68" s="396"/>
      <c r="FRN68" s="396"/>
      <c r="FRO68" s="396"/>
      <c r="FRP68" s="396"/>
      <c r="FRQ68" s="396"/>
      <c r="FRR68" s="396"/>
      <c r="FRS68" s="396"/>
      <c r="FRT68" s="396"/>
      <c r="FRU68" s="396"/>
      <c r="FRV68" s="396"/>
      <c r="FRW68" s="396"/>
      <c r="FRX68" s="396"/>
      <c r="FRY68" s="396"/>
      <c r="FRZ68" s="396"/>
      <c r="FSA68" s="396"/>
      <c r="FSB68" s="396"/>
      <c r="FSC68" s="396"/>
      <c r="FSD68" s="396"/>
      <c r="FSE68" s="396"/>
      <c r="FSF68" s="396"/>
      <c r="FSG68" s="396"/>
      <c r="FSH68" s="396"/>
      <c r="FSI68" s="396"/>
      <c r="FSJ68" s="396"/>
      <c r="FSK68" s="396"/>
      <c r="FSL68" s="396"/>
      <c r="FSM68" s="396"/>
      <c r="FSN68" s="396"/>
      <c r="FSO68" s="396"/>
      <c r="FSP68" s="396"/>
      <c r="FSQ68" s="396"/>
      <c r="FSR68" s="396"/>
      <c r="FSS68" s="396"/>
      <c r="FST68" s="396"/>
      <c r="FSU68" s="396"/>
      <c r="FSV68" s="396"/>
      <c r="FSW68" s="396"/>
      <c r="FSX68" s="396"/>
      <c r="FSY68" s="396"/>
      <c r="FSZ68" s="396"/>
      <c r="FTA68" s="396"/>
      <c r="FTB68" s="396"/>
      <c r="FTC68" s="396"/>
      <c r="FTD68" s="396"/>
      <c r="FTE68" s="396"/>
      <c r="FTF68" s="396"/>
      <c r="FTG68" s="396"/>
      <c r="FTH68" s="396"/>
      <c r="FTI68" s="396"/>
      <c r="FTJ68" s="396"/>
      <c r="FTK68" s="396"/>
      <c r="FTL68" s="396"/>
      <c r="FTM68" s="396"/>
      <c r="FTN68" s="396"/>
      <c r="FTO68" s="396"/>
      <c r="FTP68" s="396"/>
      <c r="FTQ68" s="396"/>
      <c r="FTR68" s="396"/>
      <c r="FTS68" s="396"/>
      <c r="FTT68" s="396"/>
      <c r="FTU68" s="396"/>
      <c r="FTV68" s="396"/>
      <c r="FTW68" s="396"/>
      <c r="FTX68" s="396"/>
      <c r="FTY68" s="396"/>
      <c r="FTZ68" s="396"/>
      <c r="FUA68" s="396"/>
      <c r="FUB68" s="396"/>
      <c r="FUC68" s="396"/>
      <c r="FUD68" s="396"/>
      <c r="FUE68" s="396"/>
      <c r="FUF68" s="396"/>
      <c r="FUG68" s="396"/>
      <c r="FUH68" s="396"/>
      <c r="FUI68" s="396"/>
      <c r="FUJ68" s="396"/>
      <c r="FUK68" s="396"/>
      <c r="FUL68" s="396"/>
      <c r="FUM68" s="396"/>
      <c r="FUN68" s="396"/>
      <c r="FUO68" s="396"/>
      <c r="FUP68" s="396"/>
      <c r="FUQ68" s="396"/>
      <c r="FUR68" s="396"/>
      <c r="FUS68" s="396"/>
      <c r="FUT68" s="396"/>
      <c r="FUU68" s="396"/>
      <c r="FUV68" s="396"/>
      <c r="FUW68" s="396"/>
      <c r="FUX68" s="396"/>
      <c r="FUY68" s="396"/>
      <c r="FUZ68" s="396"/>
      <c r="FVA68" s="396"/>
      <c r="FVB68" s="396"/>
      <c r="FVC68" s="396"/>
      <c r="FVD68" s="396"/>
      <c r="FVE68" s="396"/>
      <c r="FVF68" s="396"/>
      <c r="FVG68" s="396"/>
      <c r="FVH68" s="396"/>
      <c r="FVI68" s="396"/>
      <c r="FVJ68" s="396"/>
      <c r="FVK68" s="396"/>
      <c r="FVL68" s="396"/>
      <c r="FVM68" s="396"/>
      <c r="FVN68" s="396"/>
      <c r="FVO68" s="396"/>
      <c r="FVP68" s="396"/>
      <c r="FVQ68" s="396"/>
      <c r="FVR68" s="396"/>
      <c r="FVS68" s="396"/>
      <c r="FVT68" s="396"/>
      <c r="FVU68" s="396"/>
      <c r="FVV68" s="396"/>
      <c r="FVW68" s="396"/>
      <c r="FVX68" s="396"/>
      <c r="FVY68" s="396"/>
      <c r="FVZ68" s="396"/>
      <c r="FWA68" s="396"/>
      <c r="FWB68" s="396"/>
      <c r="FWC68" s="396"/>
      <c r="FWD68" s="396"/>
      <c r="FWE68" s="396"/>
      <c r="FWF68" s="396"/>
      <c r="FWG68" s="396"/>
      <c r="FWH68" s="396"/>
      <c r="FWI68" s="396"/>
      <c r="FWJ68" s="396"/>
      <c r="FWK68" s="396"/>
      <c r="FWL68" s="396"/>
      <c r="FWM68" s="396"/>
      <c r="FWN68" s="396"/>
      <c r="FWO68" s="396"/>
      <c r="FWP68" s="396"/>
      <c r="FWQ68" s="396"/>
      <c r="FWR68" s="396"/>
      <c r="FWS68" s="396"/>
      <c r="FWT68" s="396"/>
      <c r="FWU68" s="396"/>
      <c r="FWV68" s="396"/>
      <c r="FWW68" s="396"/>
      <c r="FWX68" s="396"/>
      <c r="FWY68" s="396"/>
      <c r="FWZ68" s="396"/>
      <c r="FXA68" s="396"/>
      <c r="FXB68" s="396"/>
      <c r="FXC68" s="396"/>
      <c r="FXD68" s="396"/>
      <c r="FXE68" s="396"/>
      <c r="FXF68" s="396"/>
      <c r="FXG68" s="396"/>
      <c r="FXH68" s="396"/>
      <c r="FXI68" s="396"/>
      <c r="FXJ68" s="396"/>
      <c r="FXK68" s="396"/>
      <c r="FXL68" s="396"/>
      <c r="FXM68" s="396"/>
      <c r="FXN68" s="396"/>
      <c r="FXO68" s="396"/>
      <c r="FXP68" s="396"/>
      <c r="FXQ68" s="396"/>
      <c r="FXR68" s="396"/>
      <c r="FXS68" s="396"/>
      <c r="FXT68" s="396"/>
      <c r="FXU68" s="396"/>
      <c r="FXV68" s="396"/>
      <c r="FXW68" s="396"/>
      <c r="FXX68" s="396"/>
      <c r="FXY68" s="396"/>
      <c r="FXZ68" s="396"/>
      <c r="FYA68" s="396"/>
      <c r="FYB68" s="396"/>
      <c r="FYC68" s="396"/>
      <c r="FYD68" s="396"/>
      <c r="FYE68" s="396"/>
      <c r="FYF68" s="396"/>
      <c r="FYG68" s="396"/>
      <c r="FYH68" s="396"/>
      <c r="FYI68" s="396"/>
      <c r="FYJ68" s="396"/>
      <c r="FYK68" s="396"/>
      <c r="FYL68" s="396"/>
      <c r="FYM68" s="396"/>
      <c r="FYN68" s="396"/>
      <c r="FYO68" s="396"/>
      <c r="FYP68" s="396"/>
      <c r="FYQ68" s="396"/>
      <c r="FYR68" s="396"/>
      <c r="FYS68" s="396"/>
      <c r="FYT68" s="396"/>
      <c r="FYU68" s="396"/>
      <c r="FYV68" s="396"/>
      <c r="FYW68" s="396"/>
      <c r="FYX68" s="396"/>
      <c r="FYY68" s="396"/>
      <c r="FYZ68" s="396"/>
      <c r="FZA68" s="396"/>
      <c r="FZB68" s="396"/>
      <c r="FZC68" s="396"/>
      <c r="FZD68" s="396"/>
      <c r="FZE68" s="396"/>
      <c r="FZF68" s="396"/>
      <c r="FZG68" s="396"/>
      <c r="FZH68" s="396"/>
      <c r="FZI68" s="396"/>
      <c r="FZJ68" s="396"/>
      <c r="FZK68" s="396"/>
      <c r="FZL68" s="396"/>
      <c r="FZM68" s="396"/>
      <c r="FZN68" s="396"/>
      <c r="FZO68" s="396"/>
      <c r="FZP68" s="396"/>
      <c r="FZQ68" s="396"/>
      <c r="FZR68" s="396"/>
      <c r="FZS68" s="396"/>
      <c r="FZT68" s="396"/>
      <c r="FZU68" s="396"/>
      <c r="FZV68" s="396"/>
      <c r="FZW68" s="396"/>
      <c r="FZX68" s="396"/>
      <c r="FZY68" s="396"/>
      <c r="FZZ68" s="396"/>
      <c r="GAA68" s="396"/>
      <c r="GAB68" s="396"/>
      <c r="GAC68" s="396"/>
      <c r="GAD68" s="396"/>
      <c r="GAE68" s="396"/>
      <c r="GAF68" s="396"/>
      <c r="GAG68" s="396"/>
      <c r="GAH68" s="396"/>
      <c r="GAI68" s="396"/>
      <c r="GAJ68" s="396"/>
      <c r="GAK68" s="396"/>
      <c r="GAL68" s="396"/>
      <c r="GAM68" s="396"/>
      <c r="GAN68" s="396"/>
      <c r="GAO68" s="396"/>
      <c r="GAP68" s="396"/>
      <c r="GAQ68" s="396"/>
      <c r="GAR68" s="396"/>
      <c r="GAS68" s="396"/>
      <c r="GAT68" s="396"/>
      <c r="GAU68" s="396"/>
      <c r="GAV68" s="396"/>
      <c r="GAW68" s="396"/>
      <c r="GAX68" s="396"/>
      <c r="GAY68" s="396"/>
      <c r="GAZ68" s="396"/>
      <c r="GBA68" s="396"/>
      <c r="GBB68" s="396"/>
      <c r="GBC68" s="396"/>
      <c r="GBD68" s="396"/>
      <c r="GBE68" s="396"/>
      <c r="GBF68" s="396"/>
      <c r="GBG68" s="396"/>
      <c r="GBH68" s="396"/>
      <c r="GBI68" s="396"/>
      <c r="GBJ68" s="396"/>
      <c r="GBK68" s="396"/>
      <c r="GBL68" s="396"/>
      <c r="GBM68" s="396"/>
      <c r="GBN68" s="396"/>
      <c r="GBO68" s="396"/>
      <c r="GBP68" s="396"/>
      <c r="GBQ68" s="396"/>
      <c r="GBR68" s="396"/>
      <c r="GBS68" s="396"/>
      <c r="GBT68" s="396"/>
      <c r="GBU68" s="396"/>
      <c r="GBV68" s="396"/>
      <c r="GBW68" s="396"/>
      <c r="GBX68" s="396"/>
      <c r="GBY68" s="396"/>
      <c r="GBZ68" s="396"/>
      <c r="GCA68" s="396"/>
      <c r="GCB68" s="396"/>
      <c r="GCC68" s="396"/>
      <c r="GCD68" s="396"/>
      <c r="GCE68" s="396"/>
      <c r="GCF68" s="396"/>
      <c r="GCG68" s="396"/>
      <c r="GCH68" s="396"/>
      <c r="GCI68" s="396"/>
      <c r="GCJ68" s="396"/>
      <c r="GCK68" s="396"/>
      <c r="GCL68" s="396"/>
      <c r="GCM68" s="396"/>
      <c r="GCN68" s="396"/>
      <c r="GCO68" s="396"/>
      <c r="GCP68" s="396"/>
      <c r="GCQ68" s="396"/>
      <c r="GCR68" s="396"/>
      <c r="GCS68" s="396"/>
      <c r="GCT68" s="396"/>
      <c r="GCU68" s="396"/>
      <c r="GCV68" s="396"/>
      <c r="GCW68" s="396"/>
      <c r="GCX68" s="396"/>
      <c r="GCY68" s="396"/>
      <c r="GCZ68" s="396"/>
      <c r="GDA68" s="396"/>
      <c r="GDB68" s="396"/>
      <c r="GDC68" s="396"/>
      <c r="GDD68" s="396"/>
      <c r="GDE68" s="396"/>
      <c r="GDF68" s="396"/>
      <c r="GDG68" s="396"/>
      <c r="GDH68" s="396"/>
      <c r="GDI68" s="396"/>
      <c r="GDJ68" s="396"/>
      <c r="GDK68" s="396"/>
      <c r="GDL68" s="396"/>
      <c r="GDM68" s="396"/>
      <c r="GDN68" s="396"/>
      <c r="GDO68" s="396"/>
      <c r="GDP68" s="396"/>
      <c r="GDQ68" s="396"/>
      <c r="GDR68" s="396"/>
      <c r="GDS68" s="396"/>
      <c r="GDT68" s="396"/>
      <c r="GDU68" s="396"/>
      <c r="GDV68" s="396"/>
      <c r="GDW68" s="396"/>
      <c r="GDX68" s="396"/>
      <c r="GDY68" s="396"/>
      <c r="GDZ68" s="396"/>
      <c r="GEA68" s="396"/>
      <c r="GEB68" s="396"/>
      <c r="GEC68" s="396"/>
      <c r="GED68" s="396"/>
      <c r="GEE68" s="396"/>
      <c r="GEF68" s="396"/>
      <c r="GEG68" s="396"/>
      <c r="GEH68" s="396"/>
      <c r="GEI68" s="396"/>
      <c r="GEJ68" s="396"/>
      <c r="GEK68" s="396"/>
      <c r="GEL68" s="396"/>
      <c r="GEM68" s="396"/>
      <c r="GEN68" s="396"/>
      <c r="GEO68" s="396"/>
      <c r="GEP68" s="396"/>
      <c r="GEQ68" s="396"/>
      <c r="GER68" s="396"/>
      <c r="GES68" s="396"/>
      <c r="GET68" s="396"/>
      <c r="GEU68" s="396"/>
      <c r="GEV68" s="396"/>
      <c r="GEW68" s="396"/>
      <c r="GEX68" s="396"/>
      <c r="GEY68" s="396"/>
      <c r="GEZ68" s="396"/>
      <c r="GFA68" s="396"/>
      <c r="GFB68" s="396"/>
      <c r="GFC68" s="396"/>
      <c r="GFD68" s="396"/>
      <c r="GFE68" s="396"/>
      <c r="GFF68" s="396"/>
      <c r="GFG68" s="396"/>
      <c r="GFH68" s="396"/>
      <c r="GFI68" s="396"/>
      <c r="GFJ68" s="396"/>
      <c r="GFK68" s="396"/>
      <c r="GFL68" s="396"/>
      <c r="GFM68" s="396"/>
      <c r="GFN68" s="396"/>
      <c r="GFO68" s="396"/>
      <c r="GFP68" s="396"/>
      <c r="GFQ68" s="396"/>
      <c r="GFR68" s="396"/>
      <c r="GFS68" s="396"/>
      <c r="GFT68" s="396"/>
      <c r="GFU68" s="396"/>
      <c r="GFV68" s="396"/>
      <c r="GFW68" s="396"/>
      <c r="GFX68" s="396"/>
      <c r="GFY68" s="396"/>
      <c r="GFZ68" s="396"/>
      <c r="GGA68" s="396"/>
      <c r="GGB68" s="396"/>
      <c r="GGC68" s="396"/>
      <c r="GGD68" s="396"/>
      <c r="GGE68" s="396"/>
      <c r="GGF68" s="396"/>
      <c r="GGG68" s="396"/>
      <c r="GGH68" s="396"/>
      <c r="GGI68" s="396"/>
      <c r="GGJ68" s="396"/>
      <c r="GGK68" s="396"/>
      <c r="GGL68" s="396"/>
      <c r="GGM68" s="396"/>
      <c r="GGN68" s="396"/>
      <c r="GGO68" s="396"/>
      <c r="GGP68" s="396"/>
      <c r="GGQ68" s="396"/>
      <c r="GGR68" s="396"/>
      <c r="GGS68" s="396"/>
      <c r="GGT68" s="396"/>
      <c r="GGU68" s="396"/>
      <c r="GGV68" s="396"/>
      <c r="GGW68" s="396"/>
      <c r="GGX68" s="396"/>
      <c r="GGY68" s="396"/>
      <c r="GGZ68" s="396"/>
      <c r="GHA68" s="396"/>
      <c r="GHB68" s="396"/>
      <c r="GHC68" s="396"/>
      <c r="GHD68" s="396"/>
      <c r="GHE68" s="396"/>
      <c r="GHF68" s="396"/>
      <c r="GHG68" s="396"/>
      <c r="GHH68" s="396"/>
      <c r="GHI68" s="396"/>
      <c r="GHJ68" s="396"/>
      <c r="GHK68" s="396"/>
      <c r="GHL68" s="396"/>
      <c r="GHM68" s="396"/>
      <c r="GHN68" s="396"/>
      <c r="GHO68" s="396"/>
      <c r="GHP68" s="396"/>
      <c r="GHQ68" s="396"/>
      <c r="GHR68" s="396"/>
      <c r="GHS68" s="396"/>
      <c r="GHT68" s="396"/>
      <c r="GHU68" s="396"/>
      <c r="GHV68" s="396"/>
      <c r="GHW68" s="396"/>
      <c r="GHX68" s="396"/>
      <c r="GHY68" s="396"/>
      <c r="GHZ68" s="396"/>
      <c r="GIA68" s="396"/>
      <c r="GIB68" s="396"/>
      <c r="GIC68" s="396"/>
      <c r="GID68" s="396"/>
      <c r="GIE68" s="396"/>
      <c r="GIF68" s="396"/>
      <c r="GIG68" s="396"/>
      <c r="GIH68" s="396"/>
      <c r="GII68" s="396"/>
      <c r="GIJ68" s="396"/>
      <c r="GIK68" s="396"/>
      <c r="GIL68" s="396"/>
      <c r="GIM68" s="396"/>
      <c r="GIN68" s="396"/>
      <c r="GIO68" s="396"/>
      <c r="GIP68" s="396"/>
      <c r="GIQ68" s="396"/>
      <c r="GIR68" s="396"/>
      <c r="GIS68" s="396"/>
      <c r="GIT68" s="396"/>
      <c r="GIU68" s="396"/>
      <c r="GIV68" s="396"/>
      <c r="GIW68" s="396"/>
      <c r="GIX68" s="396"/>
      <c r="GIY68" s="396"/>
      <c r="GIZ68" s="396"/>
      <c r="GJA68" s="396"/>
      <c r="GJB68" s="396"/>
      <c r="GJC68" s="396"/>
      <c r="GJD68" s="396"/>
      <c r="GJE68" s="396"/>
      <c r="GJF68" s="396"/>
      <c r="GJG68" s="396"/>
      <c r="GJH68" s="396"/>
      <c r="GJI68" s="396"/>
      <c r="GJJ68" s="396"/>
      <c r="GJK68" s="396"/>
      <c r="GJL68" s="396"/>
      <c r="GJM68" s="396"/>
      <c r="GJN68" s="396"/>
      <c r="GJO68" s="396"/>
      <c r="GJP68" s="396"/>
      <c r="GJQ68" s="396"/>
      <c r="GJR68" s="396"/>
      <c r="GJS68" s="396"/>
      <c r="GJT68" s="396"/>
      <c r="GJU68" s="396"/>
      <c r="GJV68" s="396"/>
      <c r="GJW68" s="396"/>
      <c r="GJX68" s="396"/>
      <c r="GJY68" s="396"/>
      <c r="GJZ68" s="396"/>
      <c r="GKA68" s="396"/>
      <c r="GKB68" s="396"/>
      <c r="GKC68" s="396"/>
      <c r="GKD68" s="396"/>
      <c r="GKE68" s="396"/>
      <c r="GKF68" s="396"/>
      <c r="GKG68" s="396"/>
      <c r="GKH68" s="396"/>
      <c r="GKI68" s="396"/>
      <c r="GKJ68" s="396"/>
      <c r="GKK68" s="396"/>
      <c r="GKL68" s="396"/>
      <c r="GKM68" s="396"/>
      <c r="GKN68" s="396"/>
      <c r="GKO68" s="396"/>
      <c r="GKP68" s="396"/>
      <c r="GKQ68" s="396"/>
      <c r="GKR68" s="396"/>
      <c r="GKS68" s="396"/>
      <c r="GKT68" s="396"/>
      <c r="GKU68" s="396"/>
      <c r="GKV68" s="396"/>
      <c r="GKW68" s="396"/>
      <c r="GKX68" s="396"/>
      <c r="GKY68" s="396"/>
      <c r="GKZ68" s="396"/>
      <c r="GLA68" s="396"/>
      <c r="GLB68" s="396"/>
      <c r="GLC68" s="396"/>
      <c r="GLD68" s="396"/>
      <c r="GLE68" s="396"/>
      <c r="GLF68" s="396"/>
      <c r="GLG68" s="396"/>
      <c r="GLH68" s="396"/>
      <c r="GLI68" s="396"/>
      <c r="GLJ68" s="396"/>
      <c r="GLK68" s="396"/>
      <c r="GLL68" s="396"/>
      <c r="GLM68" s="396"/>
      <c r="GLN68" s="396"/>
      <c r="GLO68" s="396"/>
      <c r="GLP68" s="396"/>
      <c r="GLQ68" s="396"/>
      <c r="GLR68" s="396"/>
      <c r="GLS68" s="396"/>
      <c r="GLT68" s="396"/>
      <c r="GLU68" s="396"/>
      <c r="GLV68" s="396"/>
      <c r="GLW68" s="396"/>
      <c r="GLX68" s="396"/>
      <c r="GLY68" s="396"/>
      <c r="GLZ68" s="396"/>
      <c r="GMA68" s="396"/>
      <c r="GMB68" s="396"/>
      <c r="GMC68" s="396"/>
      <c r="GMD68" s="396"/>
      <c r="GME68" s="396"/>
      <c r="GMF68" s="396"/>
      <c r="GMG68" s="396"/>
      <c r="GMH68" s="396"/>
      <c r="GMI68" s="396"/>
      <c r="GMJ68" s="396"/>
      <c r="GMK68" s="396"/>
      <c r="GML68" s="396"/>
      <c r="GMM68" s="396"/>
      <c r="GMN68" s="396"/>
      <c r="GMO68" s="396"/>
      <c r="GMP68" s="396"/>
      <c r="GMQ68" s="396"/>
      <c r="GMR68" s="396"/>
      <c r="GMS68" s="396"/>
      <c r="GMT68" s="396"/>
      <c r="GMU68" s="396"/>
      <c r="GMV68" s="396"/>
      <c r="GMW68" s="396"/>
      <c r="GMX68" s="396"/>
      <c r="GMY68" s="396"/>
      <c r="GMZ68" s="396"/>
      <c r="GNA68" s="396"/>
      <c r="GNB68" s="396"/>
      <c r="GNC68" s="396"/>
      <c r="GND68" s="396"/>
      <c r="GNE68" s="396"/>
      <c r="GNF68" s="396"/>
      <c r="GNG68" s="396"/>
      <c r="GNH68" s="396"/>
      <c r="GNI68" s="396"/>
      <c r="GNJ68" s="396"/>
      <c r="GNK68" s="396"/>
      <c r="GNL68" s="396"/>
      <c r="GNM68" s="396"/>
      <c r="GNN68" s="396"/>
      <c r="GNO68" s="396"/>
      <c r="GNP68" s="396"/>
      <c r="GNQ68" s="396"/>
      <c r="GNR68" s="396"/>
      <c r="GNS68" s="396"/>
      <c r="GNT68" s="396"/>
      <c r="GNU68" s="396"/>
      <c r="GNV68" s="396"/>
      <c r="GNW68" s="396"/>
      <c r="GNX68" s="396"/>
      <c r="GNY68" s="396"/>
      <c r="GNZ68" s="396"/>
      <c r="GOA68" s="396"/>
      <c r="GOB68" s="396"/>
      <c r="GOC68" s="396"/>
      <c r="GOD68" s="396"/>
      <c r="GOE68" s="396"/>
      <c r="GOF68" s="396"/>
      <c r="GOG68" s="396"/>
      <c r="GOH68" s="396"/>
      <c r="GOI68" s="396"/>
      <c r="GOJ68" s="396"/>
      <c r="GOK68" s="396"/>
      <c r="GOL68" s="396"/>
      <c r="GOM68" s="396"/>
      <c r="GON68" s="396"/>
      <c r="GOO68" s="396"/>
      <c r="GOP68" s="396"/>
      <c r="GOQ68" s="396"/>
      <c r="GOR68" s="396"/>
      <c r="GOS68" s="396"/>
      <c r="GOT68" s="396"/>
      <c r="GOU68" s="396"/>
      <c r="GOV68" s="396"/>
      <c r="GOW68" s="396"/>
      <c r="GOX68" s="396"/>
      <c r="GOY68" s="396"/>
      <c r="GOZ68" s="396"/>
      <c r="GPA68" s="396"/>
      <c r="GPB68" s="396"/>
      <c r="GPC68" s="396"/>
      <c r="GPD68" s="396"/>
      <c r="GPE68" s="396"/>
      <c r="GPF68" s="396"/>
      <c r="GPG68" s="396"/>
      <c r="GPH68" s="396"/>
      <c r="GPI68" s="396"/>
      <c r="GPJ68" s="396"/>
      <c r="GPK68" s="396"/>
      <c r="GPL68" s="396"/>
      <c r="GPM68" s="396"/>
      <c r="GPN68" s="396"/>
      <c r="GPO68" s="396"/>
      <c r="GPP68" s="396"/>
      <c r="GPQ68" s="396"/>
      <c r="GPR68" s="396"/>
      <c r="GPS68" s="396"/>
      <c r="GPT68" s="396"/>
      <c r="GPU68" s="396"/>
      <c r="GPV68" s="396"/>
      <c r="GPW68" s="396"/>
      <c r="GPX68" s="396"/>
      <c r="GPY68" s="396"/>
      <c r="GPZ68" s="396"/>
      <c r="GQA68" s="396"/>
      <c r="GQB68" s="396"/>
      <c r="GQC68" s="396"/>
      <c r="GQD68" s="396"/>
      <c r="GQE68" s="396"/>
      <c r="GQF68" s="396"/>
      <c r="GQG68" s="396"/>
      <c r="GQH68" s="396"/>
      <c r="GQI68" s="396"/>
      <c r="GQJ68" s="396"/>
      <c r="GQK68" s="396"/>
      <c r="GQL68" s="396"/>
      <c r="GQM68" s="396"/>
      <c r="GQN68" s="396"/>
      <c r="GQO68" s="396"/>
      <c r="GQP68" s="396"/>
      <c r="GQQ68" s="396"/>
      <c r="GQR68" s="396"/>
      <c r="GQS68" s="396"/>
      <c r="GQT68" s="396"/>
      <c r="GQU68" s="396"/>
      <c r="GQV68" s="396"/>
      <c r="GQW68" s="396"/>
      <c r="GQX68" s="396"/>
      <c r="GQY68" s="396"/>
      <c r="GQZ68" s="396"/>
      <c r="GRA68" s="396"/>
      <c r="GRB68" s="396"/>
      <c r="GRC68" s="396"/>
      <c r="GRD68" s="396"/>
      <c r="GRE68" s="396"/>
      <c r="GRF68" s="396"/>
      <c r="GRG68" s="396"/>
      <c r="GRH68" s="396"/>
      <c r="GRI68" s="396"/>
      <c r="GRJ68" s="396"/>
      <c r="GRK68" s="396"/>
      <c r="GRL68" s="396"/>
      <c r="GRM68" s="396"/>
      <c r="GRN68" s="396"/>
      <c r="GRO68" s="396"/>
      <c r="GRP68" s="396"/>
      <c r="GRQ68" s="396"/>
      <c r="GRR68" s="396"/>
      <c r="GRS68" s="396"/>
      <c r="GRT68" s="396"/>
      <c r="GRU68" s="396"/>
      <c r="GRV68" s="396"/>
      <c r="GRW68" s="396"/>
      <c r="GRX68" s="396"/>
      <c r="GRY68" s="396"/>
      <c r="GRZ68" s="396"/>
      <c r="GSA68" s="396"/>
      <c r="GSB68" s="396"/>
      <c r="GSC68" s="396"/>
      <c r="GSD68" s="396"/>
      <c r="GSE68" s="396"/>
      <c r="GSF68" s="396"/>
      <c r="GSG68" s="396"/>
      <c r="GSH68" s="396"/>
      <c r="GSI68" s="396"/>
      <c r="GSJ68" s="396"/>
      <c r="GSK68" s="396"/>
      <c r="GSL68" s="396"/>
      <c r="GSM68" s="396"/>
      <c r="GSN68" s="396"/>
      <c r="GSO68" s="396"/>
      <c r="GSP68" s="396"/>
      <c r="GSQ68" s="396"/>
      <c r="GSR68" s="396"/>
      <c r="GSS68" s="396"/>
      <c r="GST68" s="396"/>
      <c r="GSU68" s="396"/>
      <c r="GSV68" s="396"/>
      <c r="GSW68" s="396"/>
      <c r="GSX68" s="396"/>
      <c r="GSY68" s="396"/>
      <c r="GSZ68" s="396"/>
      <c r="GTA68" s="396"/>
      <c r="GTB68" s="396"/>
      <c r="GTC68" s="396"/>
      <c r="GTD68" s="396"/>
      <c r="GTE68" s="396"/>
      <c r="GTF68" s="396"/>
      <c r="GTG68" s="396"/>
      <c r="GTH68" s="396"/>
      <c r="GTI68" s="396"/>
      <c r="GTJ68" s="396"/>
      <c r="GTK68" s="396"/>
      <c r="GTL68" s="396"/>
      <c r="GTM68" s="396"/>
      <c r="GTN68" s="396"/>
      <c r="GTO68" s="396"/>
      <c r="GTP68" s="396"/>
      <c r="GTQ68" s="396"/>
      <c r="GTR68" s="396"/>
      <c r="GTS68" s="396"/>
      <c r="GTT68" s="396"/>
      <c r="GTU68" s="396"/>
      <c r="GTV68" s="396"/>
      <c r="GTW68" s="396"/>
      <c r="GTX68" s="396"/>
      <c r="GTY68" s="396"/>
      <c r="GTZ68" s="396"/>
      <c r="GUA68" s="396"/>
      <c r="GUB68" s="396"/>
      <c r="GUC68" s="396"/>
      <c r="GUD68" s="396"/>
      <c r="GUE68" s="396"/>
      <c r="GUF68" s="396"/>
      <c r="GUG68" s="396"/>
      <c r="GUH68" s="396"/>
      <c r="GUI68" s="396"/>
      <c r="GUJ68" s="396"/>
      <c r="GUK68" s="396"/>
      <c r="GUL68" s="396"/>
      <c r="GUM68" s="396"/>
      <c r="GUN68" s="396"/>
      <c r="GUO68" s="396"/>
      <c r="GUP68" s="396"/>
      <c r="GUQ68" s="396"/>
      <c r="GUR68" s="396"/>
      <c r="GUS68" s="396"/>
      <c r="GUT68" s="396"/>
      <c r="GUU68" s="396"/>
      <c r="GUV68" s="396"/>
      <c r="GUW68" s="396"/>
      <c r="GUX68" s="396"/>
      <c r="GUY68" s="396"/>
      <c r="GUZ68" s="396"/>
      <c r="GVA68" s="396"/>
      <c r="GVB68" s="396"/>
      <c r="GVC68" s="396"/>
      <c r="GVD68" s="396"/>
      <c r="GVE68" s="396"/>
      <c r="GVF68" s="396"/>
      <c r="GVG68" s="396"/>
      <c r="GVH68" s="396"/>
      <c r="GVI68" s="396"/>
      <c r="GVJ68" s="396"/>
      <c r="GVK68" s="396"/>
      <c r="GVL68" s="396"/>
      <c r="GVM68" s="396"/>
      <c r="GVN68" s="396"/>
      <c r="GVO68" s="396"/>
      <c r="GVP68" s="396"/>
      <c r="GVQ68" s="396"/>
      <c r="GVR68" s="396"/>
      <c r="GVS68" s="396"/>
      <c r="GVT68" s="396"/>
      <c r="GVU68" s="396"/>
      <c r="GVV68" s="396"/>
      <c r="GVW68" s="396"/>
      <c r="GVX68" s="396"/>
      <c r="GVY68" s="396"/>
      <c r="GVZ68" s="396"/>
      <c r="GWA68" s="396"/>
      <c r="GWB68" s="396"/>
      <c r="GWC68" s="396"/>
      <c r="GWD68" s="396"/>
      <c r="GWE68" s="396"/>
      <c r="GWF68" s="396"/>
      <c r="GWG68" s="396"/>
      <c r="GWH68" s="396"/>
      <c r="GWI68" s="396"/>
      <c r="GWJ68" s="396"/>
      <c r="GWK68" s="396"/>
      <c r="GWL68" s="396"/>
      <c r="GWM68" s="396"/>
      <c r="GWN68" s="396"/>
      <c r="GWO68" s="396"/>
      <c r="GWP68" s="396"/>
      <c r="GWQ68" s="396"/>
      <c r="GWR68" s="396"/>
      <c r="GWS68" s="396"/>
      <c r="GWT68" s="396"/>
      <c r="GWU68" s="396"/>
      <c r="GWV68" s="396"/>
      <c r="GWW68" s="396"/>
      <c r="GWX68" s="396"/>
      <c r="GWY68" s="396"/>
      <c r="GWZ68" s="396"/>
      <c r="GXA68" s="396"/>
      <c r="GXB68" s="396"/>
      <c r="GXC68" s="396"/>
      <c r="GXD68" s="396"/>
      <c r="GXE68" s="396"/>
      <c r="GXF68" s="396"/>
      <c r="GXG68" s="396"/>
      <c r="GXH68" s="396"/>
      <c r="GXI68" s="396"/>
      <c r="GXJ68" s="396"/>
      <c r="GXK68" s="396"/>
      <c r="GXL68" s="396"/>
      <c r="GXM68" s="396"/>
      <c r="GXN68" s="396"/>
      <c r="GXO68" s="396"/>
      <c r="GXP68" s="396"/>
      <c r="GXQ68" s="396"/>
      <c r="GXR68" s="396"/>
      <c r="GXS68" s="396"/>
      <c r="GXT68" s="396"/>
      <c r="GXU68" s="396"/>
      <c r="GXV68" s="396"/>
      <c r="GXW68" s="396"/>
      <c r="GXX68" s="396"/>
      <c r="GXY68" s="396"/>
      <c r="GXZ68" s="396"/>
      <c r="GYA68" s="396"/>
      <c r="GYB68" s="396"/>
      <c r="GYC68" s="396"/>
      <c r="GYD68" s="396"/>
      <c r="GYE68" s="396"/>
      <c r="GYF68" s="396"/>
      <c r="GYG68" s="396"/>
      <c r="GYH68" s="396"/>
      <c r="GYI68" s="396"/>
      <c r="GYJ68" s="396"/>
      <c r="GYK68" s="396"/>
      <c r="GYL68" s="396"/>
      <c r="GYM68" s="396"/>
      <c r="GYN68" s="396"/>
      <c r="GYO68" s="396"/>
      <c r="GYP68" s="396"/>
      <c r="GYQ68" s="396"/>
      <c r="GYR68" s="396"/>
      <c r="GYS68" s="396"/>
      <c r="GYT68" s="396"/>
      <c r="GYU68" s="396"/>
      <c r="GYV68" s="396"/>
      <c r="GYW68" s="396"/>
      <c r="GYX68" s="396"/>
      <c r="GYY68" s="396"/>
      <c r="GYZ68" s="396"/>
      <c r="GZA68" s="396"/>
      <c r="GZB68" s="396"/>
      <c r="GZC68" s="396"/>
      <c r="GZD68" s="396"/>
      <c r="GZE68" s="396"/>
      <c r="GZF68" s="396"/>
      <c r="GZG68" s="396"/>
      <c r="GZH68" s="396"/>
      <c r="GZI68" s="396"/>
      <c r="GZJ68" s="396"/>
      <c r="GZK68" s="396"/>
      <c r="GZL68" s="396"/>
      <c r="GZM68" s="396"/>
      <c r="GZN68" s="396"/>
      <c r="GZO68" s="396"/>
      <c r="GZP68" s="396"/>
      <c r="GZQ68" s="396"/>
      <c r="GZR68" s="396"/>
      <c r="GZS68" s="396"/>
      <c r="GZT68" s="396"/>
      <c r="GZU68" s="396"/>
      <c r="GZV68" s="396"/>
      <c r="GZW68" s="396"/>
      <c r="GZX68" s="396"/>
      <c r="GZY68" s="396"/>
      <c r="GZZ68" s="396"/>
      <c r="HAA68" s="396"/>
      <c r="HAB68" s="396"/>
      <c r="HAC68" s="396"/>
      <c r="HAD68" s="396"/>
      <c r="HAE68" s="396"/>
      <c r="HAF68" s="396"/>
      <c r="HAG68" s="396"/>
      <c r="HAH68" s="396"/>
      <c r="HAI68" s="396"/>
      <c r="HAJ68" s="396"/>
      <c r="HAK68" s="396"/>
      <c r="HAL68" s="396"/>
      <c r="HAM68" s="396"/>
      <c r="HAN68" s="396"/>
      <c r="HAO68" s="396"/>
      <c r="HAP68" s="396"/>
      <c r="HAQ68" s="396"/>
      <c r="HAR68" s="396"/>
      <c r="HAS68" s="396"/>
      <c r="HAT68" s="396"/>
      <c r="HAU68" s="396"/>
      <c r="HAV68" s="396"/>
      <c r="HAW68" s="396"/>
      <c r="HAX68" s="396"/>
      <c r="HAY68" s="396"/>
      <c r="HAZ68" s="396"/>
      <c r="HBA68" s="396"/>
      <c r="HBB68" s="396"/>
      <c r="HBC68" s="396"/>
      <c r="HBD68" s="396"/>
      <c r="HBE68" s="396"/>
      <c r="HBF68" s="396"/>
      <c r="HBG68" s="396"/>
      <c r="HBH68" s="396"/>
      <c r="HBI68" s="396"/>
      <c r="HBJ68" s="396"/>
      <c r="HBK68" s="396"/>
      <c r="HBL68" s="396"/>
      <c r="HBM68" s="396"/>
      <c r="HBN68" s="396"/>
      <c r="HBO68" s="396"/>
      <c r="HBP68" s="396"/>
      <c r="HBQ68" s="396"/>
      <c r="HBR68" s="396"/>
      <c r="HBS68" s="396"/>
      <c r="HBT68" s="396"/>
      <c r="HBU68" s="396"/>
      <c r="HBV68" s="396"/>
      <c r="HBW68" s="396"/>
      <c r="HBX68" s="396"/>
      <c r="HBY68" s="396"/>
      <c r="HBZ68" s="396"/>
      <c r="HCA68" s="396"/>
      <c r="HCB68" s="396"/>
      <c r="HCC68" s="396"/>
      <c r="HCD68" s="396"/>
      <c r="HCE68" s="396"/>
      <c r="HCF68" s="396"/>
      <c r="HCG68" s="396"/>
      <c r="HCH68" s="396"/>
      <c r="HCI68" s="396"/>
      <c r="HCJ68" s="396"/>
      <c r="HCK68" s="396"/>
      <c r="HCL68" s="396"/>
      <c r="HCM68" s="396"/>
      <c r="HCN68" s="396"/>
      <c r="HCO68" s="396"/>
      <c r="HCP68" s="396"/>
      <c r="HCQ68" s="396"/>
      <c r="HCR68" s="396"/>
      <c r="HCS68" s="396"/>
      <c r="HCT68" s="396"/>
      <c r="HCU68" s="396"/>
      <c r="HCV68" s="396"/>
      <c r="HCW68" s="396"/>
      <c r="HCX68" s="396"/>
      <c r="HCY68" s="396"/>
      <c r="HCZ68" s="396"/>
      <c r="HDA68" s="396"/>
      <c r="HDB68" s="396"/>
      <c r="HDC68" s="396"/>
      <c r="HDD68" s="396"/>
      <c r="HDE68" s="396"/>
      <c r="HDF68" s="396"/>
      <c r="HDG68" s="396"/>
      <c r="HDH68" s="396"/>
      <c r="HDI68" s="396"/>
      <c r="HDJ68" s="396"/>
      <c r="HDK68" s="396"/>
      <c r="HDL68" s="396"/>
      <c r="HDM68" s="396"/>
      <c r="HDN68" s="396"/>
      <c r="HDO68" s="396"/>
      <c r="HDP68" s="396"/>
      <c r="HDQ68" s="396"/>
      <c r="HDR68" s="396"/>
      <c r="HDS68" s="396"/>
      <c r="HDT68" s="396"/>
      <c r="HDU68" s="396"/>
      <c r="HDV68" s="396"/>
      <c r="HDW68" s="396"/>
      <c r="HDX68" s="396"/>
      <c r="HDY68" s="396"/>
      <c r="HDZ68" s="396"/>
      <c r="HEA68" s="396"/>
      <c r="HEB68" s="396"/>
      <c r="HEC68" s="396"/>
      <c r="HED68" s="396"/>
      <c r="HEE68" s="396"/>
      <c r="HEF68" s="396"/>
      <c r="HEG68" s="396"/>
      <c r="HEH68" s="396"/>
      <c r="HEI68" s="396"/>
      <c r="HEJ68" s="396"/>
      <c r="HEK68" s="396"/>
      <c r="HEL68" s="396"/>
      <c r="HEM68" s="396"/>
      <c r="HEN68" s="396"/>
      <c r="HEO68" s="396"/>
      <c r="HEP68" s="396"/>
      <c r="HEQ68" s="396"/>
      <c r="HER68" s="396"/>
      <c r="HES68" s="396"/>
      <c r="HET68" s="396"/>
      <c r="HEU68" s="396"/>
      <c r="HEV68" s="396"/>
      <c r="HEW68" s="396"/>
      <c r="HEX68" s="396"/>
      <c r="HEY68" s="396"/>
      <c r="HEZ68" s="396"/>
      <c r="HFA68" s="396"/>
      <c r="HFB68" s="396"/>
      <c r="HFC68" s="396"/>
      <c r="HFD68" s="396"/>
      <c r="HFE68" s="396"/>
      <c r="HFF68" s="396"/>
      <c r="HFG68" s="396"/>
      <c r="HFH68" s="396"/>
      <c r="HFI68" s="396"/>
      <c r="HFJ68" s="396"/>
      <c r="HFK68" s="396"/>
      <c r="HFL68" s="396"/>
      <c r="HFM68" s="396"/>
      <c r="HFN68" s="396"/>
      <c r="HFO68" s="396"/>
      <c r="HFP68" s="396"/>
      <c r="HFQ68" s="396"/>
      <c r="HFR68" s="396"/>
      <c r="HFS68" s="396"/>
      <c r="HFT68" s="396"/>
      <c r="HFU68" s="396"/>
      <c r="HFV68" s="396"/>
      <c r="HFW68" s="396"/>
      <c r="HFX68" s="396"/>
      <c r="HFY68" s="396"/>
      <c r="HFZ68" s="396"/>
      <c r="HGA68" s="396"/>
      <c r="HGB68" s="396"/>
      <c r="HGC68" s="396"/>
      <c r="HGD68" s="396"/>
      <c r="HGE68" s="396"/>
      <c r="HGF68" s="396"/>
      <c r="HGG68" s="396"/>
      <c r="HGH68" s="396"/>
      <c r="HGI68" s="396"/>
      <c r="HGJ68" s="396"/>
      <c r="HGK68" s="396"/>
      <c r="HGL68" s="396"/>
      <c r="HGM68" s="396"/>
      <c r="HGN68" s="396"/>
      <c r="HGO68" s="396"/>
      <c r="HGP68" s="396"/>
      <c r="HGQ68" s="396"/>
      <c r="HGR68" s="396"/>
      <c r="HGS68" s="396"/>
      <c r="HGT68" s="396"/>
      <c r="HGU68" s="396"/>
      <c r="HGV68" s="396"/>
      <c r="HGW68" s="396"/>
      <c r="HGX68" s="396"/>
      <c r="HGY68" s="396"/>
      <c r="HGZ68" s="396"/>
      <c r="HHA68" s="396"/>
      <c r="HHB68" s="396"/>
      <c r="HHC68" s="396"/>
      <c r="HHD68" s="396"/>
      <c r="HHE68" s="396"/>
      <c r="HHF68" s="396"/>
      <c r="HHG68" s="396"/>
      <c r="HHH68" s="396"/>
      <c r="HHI68" s="396"/>
      <c r="HHJ68" s="396"/>
      <c r="HHK68" s="396"/>
      <c r="HHL68" s="396"/>
      <c r="HHM68" s="396"/>
      <c r="HHN68" s="396"/>
      <c r="HHO68" s="396"/>
      <c r="HHP68" s="396"/>
      <c r="HHQ68" s="396"/>
      <c r="HHR68" s="396"/>
      <c r="HHS68" s="396"/>
      <c r="HHT68" s="396"/>
      <c r="HHU68" s="396"/>
      <c r="HHV68" s="396"/>
      <c r="HHW68" s="396"/>
      <c r="HHX68" s="396"/>
      <c r="HHY68" s="396"/>
      <c r="HHZ68" s="396"/>
      <c r="HIA68" s="396"/>
      <c r="HIB68" s="396"/>
      <c r="HIC68" s="396"/>
      <c r="HID68" s="396"/>
      <c r="HIE68" s="396"/>
      <c r="HIF68" s="396"/>
      <c r="HIG68" s="396"/>
      <c r="HIH68" s="396"/>
      <c r="HII68" s="396"/>
      <c r="HIJ68" s="396"/>
      <c r="HIK68" s="396"/>
      <c r="HIL68" s="396"/>
      <c r="HIM68" s="396"/>
      <c r="HIN68" s="396"/>
      <c r="HIO68" s="396"/>
      <c r="HIP68" s="396"/>
      <c r="HIQ68" s="396"/>
      <c r="HIR68" s="396"/>
      <c r="HIS68" s="396"/>
      <c r="HIT68" s="396"/>
      <c r="HIU68" s="396"/>
      <c r="HIV68" s="396"/>
      <c r="HIW68" s="396"/>
      <c r="HIX68" s="396"/>
      <c r="HIY68" s="396"/>
      <c r="HIZ68" s="396"/>
      <c r="HJA68" s="396"/>
      <c r="HJB68" s="396"/>
      <c r="HJC68" s="396"/>
      <c r="HJD68" s="396"/>
      <c r="HJE68" s="396"/>
      <c r="HJF68" s="396"/>
      <c r="HJG68" s="396"/>
      <c r="HJH68" s="396"/>
      <c r="HJI68" s="396"/>
      <c r="HJJ68" s="396"/>
      <c r="HJK68" s="396"/>
      <c r="HJL68" s="396"/>
      <c r="HJM68" s="396"/>
      <c r="HJN68" s="396"/>
      <c r="HJO68" s="396"/>
      <c r="HJP68" s="396"/>
      <c r="HJQ68" s="396"/>
      <c r="HJR68" s="396"/>
      <c r="HJS68" s="396"/>
      <c r="HJT68" s="396"/>
      <c r="HJU68" s="396"/>
      <c r="HJV68" s="396"/>
      <c r="HJW68" s="396"/>
      <c r="HJX68" s="396"/>
      <c r="HJY68" s="396"/>
      <c r="HJZ68" s="396"/>
      <c r="HKA68" s="396"/>
      <c r="HKB68" s="396"/>
      <c r="HKC68" s="396"/>
      <c r="HKD68" s="396"/>
      <c r="HKE68" s="396"/>
      <c r="HKF68" s="396"/>
      <c r="HKG68" s="396"/>
      <c r="HKH68" s="396"/>
      <c r="HKI68" s="396"/>
      <c r="HKJ68" s="396"/>
      <c r="HKK68" s="396"/>
      <c r="HKL68" s="396"/>
      <c r="HKM68" s="396"/>
      <c r="HKN68" s="396"/>
      <c r="HKO68" s="396"/>
      <c r="HKP68" s="396"/>
      <c r="HKQ68" s="396"/>
      <c r="HKR68" s="396"/>
      <c r="HKS68" s="396"/>
      <c r="HKT68" s="396"/>
      <c r="HKU68" s="396"/>
      <c r="HKV68" s="396"/>
      <c r="HKW68" s="396"/>
      <c r="HKX68" s="396"/>
      <c r="HKY68" s="396"/>
      <c r="HKZ68" s="396"/>
      <c r="HLA68" s="396"/>
      <c r="HLB68" s="396"/>
      <c r="HLC68" s="396"/>
      <c r="HLD68" s="396"/>
      <c r="HLE68" s="396"/>
      <c r="HLF68" s="396"/>
      <c r="HLG68" s="396"/>
      <c r="HLH68" s="396"/>
      <c r="HLI68" s="396"/>
      <c r="HLJ68" s="396"/>
      <c r="HLK68" s="396"/>
      <c r="HLL68" s="396"/>
      <c r="HLM68" s="396"/>
      <c r="HLN68" s="396"/>
      <c r="HLO68" s="396"/>
      <c r="HLP68" s="396"/>
      <c r="HLQ68" s="396"/>
      <c r="HLR68" s="396"/>
      <c r="HLS68" s="396"/>
      <c r="HLT68" s="396"/>
      <c r="HLU68" s="396"/>
      <c r="HLV68" s="396"/>
      <c r="HLW68" s="396"/>
      <c r="HLX68" s="396"/>
      <c r="HLY68" s="396"/>
      <c r="HLZ68" s="396"/>
      <c r="HMA68" s="396"/>
      <c r="HMB68" s="396"/>
      <c r="HMC68" s="396"/>
      <c r="HMD68" s="396"/>
      <c r="HME68" s="396"/>
      <c r="HMF68" s="396"/>
      <c r="HMG68" s="396"/>
      <c r="HMH68" s="396"/>
      <c r="HMI68" s="396"/>
      <c r="HMJ68" s="396"/>
      <c r="HMK68" s="396"/>
      <c r="HML68" s="396"/>
      <c r="HMM68" s="396"/>
      <c r="HMN68" s="396"/>
      <c r="HMO68" s="396"/>
      <c r="HMP68" s="396"/>
      <c r="HMQ68" s="396"/>
      <c r="HMR68" s="396"/>
      <c r="HMS68" s="396"/>
      <c r="HMT68" s="396"/>
      <c r="HMU68" s="396"/>
      <c r="HMV68" s="396"/>
      <c r="HMW68" s="396"/>
      <c r="HMX68" s="396"/>
      <c r="HMY68" s="396"/>
      <c r="HMZ68" s="396"/>
      <c r="HNA68" s="396"/>
      <c r="HNB68" s="396"/>
      <c r="HNC68" s="396"/>
      <c r="HND68" s="396"/>
      <c r="HNE68" s="396"/>
      <c r="HNF68" s="396"/>
      <c r="HNG68" s="396"/>
      <c r="HNH68" s="396"/>
      <c r="HNI68" s="396"/>
      <c r="HNJ68" s="396"/>
      <c r="HNK68" s="396"/>
      <c r="HNL68" s="396"/>
      <c r="HNM68" s="396"/>
      <c r="HNN68" s="396"/>
      <c r="HNO68" s="396"/>
      <c r="HNP68" s="396"/>
      <c r="HNQ68" s="396"/>
      <c r="HNR68" s="396"/>
      <c r="HNS68" s="396"/>
      <c r="HNT68" s="396"/>
      <c r="HNU68" s="396"/>
      <c r="HNV68" s="396"/>
      <c r="HNW68" s="396"/>
      <c r="HNX68" s="396"/>
      <c r="HNY68" s="396"/>
      <c r="HNZ68" s="396"/>
      <c r="HOA68" s="396"/>
      <c r="HOB68" s="396"/>
      <c r="HOC68" s="396"/>
      <c r="HOD68" s="396"/>
      <c r="HOE68" s="396"/>
      <c r="HOF68" s="396"/>
      <c r="HOG68" s="396"/>
      <c r="HOH68" s="396"/>
      <c r="HOI68" s="396"/>
      <c r="HOJ68" s="396"/>
      <c r="HOK68" s="396"/>
      <c r="HOL68" s="396"/>
      <c r="HOM68" s="396"/>
      <c r="HON68" s="396"/>
      <c r="HOO68" s="396"/>
      <c r="HOP68" s="396"/>
      <c r="HOQ68" s="396"/>
      <c r="HOR68" s="396"/>
      <c r="HOS68" s="396"/>
      <c r="HOT68" s="396"/>
      <c r="HOU68" s="396"/>
      <c r="HOV68" s="396"/>
      <c r="HOW68" s="396"/>
      <c r="HOX68" s="396"/>
      <c r="HOY68" s="396"/>
      <c r="HOZ68" s="396"/>
      <c r="HPA68" s="396"/>
      <c r="HPB68" s="396"/>
      <c r="HPC68" s="396"/>
      <c r="HPD68" s="396"/>
      <c r="HPE68" s="396"/>
      <c r="HPF68" s="396"/>
      <c r="HPG68" s="396"/>
      <c r="HPH68" s="396"/>
      <c r="HPI68" s="396"/>
      <c r="HPJ68" s="396"/>
      <c r="HPK68" s="396"/>
      <c r="HPL68" s="396"/>
      <c r="HPM68" s="396"/>
      <c r="HPN68" s="396"/>
      <c r="HPO68" s="396"/>
      <c r="HPP68" s="396"/>
      <c r="HPQ68" s="396"/>
      <c r="HPR68" s="396"/>
      <c r="HPS68" s="396"/>
      <c r="HPT68" s="396"/>
      <c r="HPU68" s="396"/>
      <c r="HPV68" s="396"/>
      <c r="HPW68" s="396"/>
      <c r="HPX68" s="396"/>
      <c r="HPY68" s="396"/>
      <c r="HPZ68" s="396"/>
      <c r="HQA68" s="396"/>
      <c r="HQB68" s="396"/>
      <c r="HQC68" s="396"/>
      <c r="HQD68" s="396"/>
      <c r="HQE68" s="396"/>
      <c r="HQF68" s="396"/>
      <c r="HQG68" s="396"/>
      <c r="HQH68" s="396"/>
      <c r="HQI68" s="396"/>
      <c r="HQJ68" s="396"/>
      <c r="HQK68" s="396"/>
      <c r="HQL68" s="396"/>
      <c r="HQM68" s="396"/>
      <c r="HQN68" s="396"/>
      <c r="HQO68" s="396"/>
      <c r="HQP68" s="396"/>
      <c r="HQQ68" s="396"/>
      <c r="HQR68" s="396"/>
      <c r="HQS68" s="396"/>
      <c r="HQT68" s="396"/>
      <c r="HQU68" s="396"/>
      <c r="HQV68" s="396"/>
      <c r="HQW68" s="396"/>
      <c r="HQX68" s="396"/>
      <c r="HQY68" s="396"/>
      <c r="HQZ68" s="396"/>
      <c r="HRA68" s="396"/>
      <c r="HRB68" s="396"/>
      <c r="HRC68" s="396"/>
      <c r="HRD68" s="396"/>
      <c r="HRE68" s="396"/>
      <c r="HRF68" s="396"/>
      <c r="HRG68" s="396"/>
      <c r="HRH68" s="396"/>
      <c r="HRI68" s="396"/>
      <c r="HRJ68" s="396"/>
      <c r="HRK68" s="396"/>
      <c r="HRL68" s="396"/>
      <c r="HRM68" s="396"/>
      <c r="HRN68" s="396"/>
      <c r="HRO68" s="396"/>
      <c r="HRP68" s="396"/>
      <c r="HRQ68" s="396"/>
      <c r="HRR68" s="396"/>
      <c r="HRS68" s="396"/>
      <c r="HRT68" s="396"/>
      <c r="HRU68" s="396"/>
      <c r="HRV68" s="396"/>
      <c r="HRW68" s="396"/>
      <c r="HRX68" s="396"/>
      <c r="HRY68" s="396"/>
      <c r="HRZ68" s="396"/>
      <c r="HSA68" s="396"/>
      <c r="HSB68" s="396"/>
      <c r="HSC68" s="396"/>
      <c r="HSD68" s="396"/>
      <c r="HSE68" s="396"/>
      <c r="HSF68" s="396"/>
      <c r="HSG68" s="396"/>
      <c r="HSH68" s="396"/>
      <c r="HSI68" s="396"/>
      <c r="HSJ68" s="396"/>
      <c r="HSK68" s="396"/>
      <c r="HSL68" s="396"/>
      <c r="HSM68" s="396"/>
      <c r="HSN68" s="396"/>
      <c r="HSO68" s="396"/>
      <c r="HSP68" s="396"/>
      <c r="HSQ68" s="396"/>
      <c r="HSR68" s="396"/>
      <c r="HSS68" s="396"/>
      <c r="HST68" s="396"/>
      <c r="HSU68" s="396"/>
      <c r="HSV68" s="396"/>
      <c r="HSW68" s="396"/>
      <c r="HSX68" s="396"/>
      <c r="HSY68" s="396"/>
      <c r="HSZ68" s="396"/>
      <c r="HTA68" s="396"/>
      <c r="HTB68" s="396"/>
      <c r="HTC68" s="396"/>
      <c r="HTD68" s="396"/>
      <c r="HTE68" s="396"/>
      <c r="HTF68" s="396"/>
      <c r="HTG68" s="396"/>
      <c r="HTH68" s="396"/>
      <c r="HTI68" s="396"/>
      <c r="HTJ68" s="396"/>
      <c r="HTK68" s="396"/>
      <c r="HTL68" s="396"/>
      <c r="HTM68" s="396"/>
      <c r="HTN68" s="396"/>
      <c r="HTO68" s="396"/>
      <c r="HTP68" s="396"/>
      <c r="HTQ68" s="396"/>
      <c r="HTR68" s="396"/>
      <c r="HTS68" s="396"/>
      <c r="HTT68" s="396"/>
      <c r="HTU68" s="396"/>
      <c r="HTV68" s="396"/>
      <c r="HTW68" s="396"/>
      <c r="HTX68" s="396"/>
      <c r="HTY68" s="396"/>
      <c r="HTZ68" s="396"/>
      <c r="HUA68" s="396"/>
      <c r="HUB68" s="396"/>
      <c r="HUC68" s="396"/>
      <c r="HUD68" s="396"/>
      <c r="HUE68" s="396"/>
      <c r="HUF68" s="396"/>
      <c r="HUG68" s="396"/>
      <c r="HUH68" s="396"/>
      <c r="HUI68" s="396"/>
      <c r="HUJ68" s="396"/>
      <c r="HUK68" s="396"/>
      <c r="HUL68" s="396"/>
      <c r="HUM68" s="396"/>
      <c r="HUN68" s="396"/>
      <c r="HUO68" s="396"/>
      <c r="HUP68" s="396"/>
      <c r="HUQ68" s="396"/>
      <c r="HUR68" s="396"/>
      <c r="HUS68" s="396"/>
      <c r="HUT68" s="396"/>
      <c r="HUU68" s="396"/>
      <c r="HUV68" s="396"/>
      <c r="HUW68" s="396"/>
      <c r="HUX68" s="396"/>
      <c r="HUY68" s="396"/>
      <c r="HUZ68" s="396"/>
      <c r="HVA68" s="396"/>
      <c r="HVB68" s="396"/>
      <c r="HVC68" s="396"/>
      <c r="HVD68" s="396"/>
      <c r="HVE68" s="396"/>
      <c r="HVF68" s="396"/>
      <c r="HVG68" s="396"/>
      <c r="HVH68" s="396"/>
      <c r="HVI68" s="396"/>
      <c r="HVJ68" s="396"/>
      <c r="HVK68" s="396"/>
      <c r="HVL68" s="396"/>
      <c r="HVM68" s="396"/>
      <c r="HVN68" s="396"/>
      <c r="HVO68" s="396"/>
      <c r="HVP68" s="396"/>
      <c r="HVQ68" s="396"/>
      <c r="HVR68" s="396"/>
      <c r="HVS68" s="396"/>
      <c r="HVT68" s="396"/>
      <c r="HVU68" s="396"/>
      <c r="HVV68" s="396"/>
      <c r="HVW68" s="396"/>
      <c r="HVX68" s="396"/>
      <c r="HVY68" s="396"/>
      <c r="HVZ68" s="396"/>
      <c r="HWA68" s="396"/>
      <c r="HWB68" s="396"/>
      <c r="HWC68" s="396"/>
      <c r="HWD68" s="396"/>
      <c r="HWE68" s="396"/>
      <c r="HWF68" s="396"/>
      <c r="HWG68" s="396"/>
      <c r="HWH68" s="396"/>
      <c r="HWI68" s="396"/>
      <c r="HWJ68" s="396"/>
      <c r="HWK68" s="396"/>
      <c r="HWL68" s="396"/>
      <c r="HWM68" s="396"/>
      <c r="HWN68" s="396"/>
      <c r="HWO68" s="396"/>
      <c r="HWP68" s="396"/>
      <c r="HWQ68" s="396"/>
      <c r="HWR68" s="396"/>
      <c r="HWS68" s="396"/>
      <c r="HWT68" s="396"/>
      <c r="HWU68" s="396"/>
      <c r="HWV68" s="396"/>
      <c r="HWW68" s="396"/>
      <c r="HWX68" s="396"/>
      <c r="HWY68" s="396"/>
      <c r="HWZ68" s="396"/>
      <c r="HXA68" s="396"/>
      <c r="HXB68" s="396"/>
      <c r="HXC68" s="396"/>
      <c r="HXD68" s="396"/>
      <c r="HXE68" s="396"/>
      <c r="HXF68" s="396"/>
      <c r="HXG68" s="396"/>
      <c r="HXH68" s="396"/>
      <c r="HXI68" s="396"/>
      <c r="HXJ68" s="396"/>
      <c r="HXK68" s="396"/>
      <c r="HXL68" s="396"/>
      <c r="HXM68" s="396"/>
      <c r="HXN68" s="396"/>
      <c r="HXO68" s="396"/>
      <c r="HXP68" s="396"/>
      <c r="HXQ68" s="396"/>
      <c r="HXR68" s="396"/>
      <c r="HXS68" s="396"/>
      <c r="HXT68" s="396"/>
      <c r="HXU68" s="396"/>
      <c r="HXV68" s="396"/>
      <c r="HXW68" s="396"/>
      <c r="HXX68" s="396"/>
      <c r="HXY68" s="396"/>
      <c r="HXZ68" s="396"/>
      <c r="HYA68" s="396"/>
      <c r="HYB68" s="396"/>
      <c r="HYC68" s="396"/>
      <c r="HYD68" s="396"/>
      <c r="HYE68" s="396"/>
      <c r="HYF68" s="396"/>
      <c r="HYG68" s="396"/>
      <c r="HYH68" s="396"/>
      <c r="HYI68" s="396"/>
      <c r="HYJ68" s="396"/>
      <c r="HYK68" s="396"/>
      <c r="HYL68" s="396"/>
      <c r="HYM68" s="396"/>
      <c r="HYN68" s="396"/>
      <c r="HYO68" s="396"/>
      <c r="HYP68" s="396"/>
      <c r="HYQ68" s="396"/>
      <c r="HYR68" s="396"/>
      <c r="HYS68" s="396"/>
      <c r="HYT68" s="396"/>
      <c r="HYU68" s="396"/>
      <c r="HYV68" s="396"/>
      <c r="HYW68" s="396"/>
      <c r="HYX68" s="396"/>
      <c r="HYY68" s="396"/>
      <c r="HYZ68" s="396"/>
      <c r="HZA68" s="396"/>
      <c r="HZB68" s="396"/>
      <c r="HZC68" s="396"/>
      <c r="HZD68" s="396"/>
      <c r="HZE68" s="396"/>
      <c r="HZF68" s="396"/>
      <c r="HZG68" s="396"/>
      <c r="HZH68" s="396"/>
      <c r="HZI68" s="396"/>
      <c r="HZJ68" s="396"/>
      <c r="HZK68" s="396"/>
      <c r="HZL68" s="396"/>
      <c r="HZM68" s="396"/>
      <c r="HZN68" s="396"/>
      <c r="HZO68" s="396"/>
      <c r="HZP68" s="396"/>
      <c r="HZQ68" s="396"/>
      <c r="HZR68" s="396"/>
      <c r="HZS68" s="396"/>
      <c r="HZT68" s="396"/>
      <c r="HZU68" s="396"/>
      <c r="HZV68" s="396"/>
      <c r="HZW68" s="396"/>
      <c r="HZX68" s="396"/>
      <c r="HZY68" s="396"/>
      <c r="HZZ68" s="396"/>
      <c r="IAA68" s="396"/>
      <c r="IAB68" s="396"/>
      <c r="IAC68" s="396"/>
      <c r="IAD68" s="396"/>
      <c r="IAE68" s="396"/>
      <c r="IAF68" s="396"/>
      <c r="IAG68" s="396"/>
      <c r="IAH68" s="396"/>
      <c r="IAI68" s="396"/>
      <c r="IAJ68" s="396"/>
      <c r="IAK68" s="396"/>
      <c r="IAL68" s="396"/>
      <c r="IAM68" s="396"/>
      <c r="IAN68" s="396"/>
      <c r="IAO68" s="396"/>
      <c r="IAP68" s="396"/>
      <c r="IAQ68" s="396"/>
      <c r="IAR68" s="396"/>
      <c r="IAS68" s="396"/>
      <c r="IAT68" s="396"/>
      <c r="IAU68" s="396"/>
      <c r="IAV68" s="396"/>
      <c r="IAW68" s="396"/>
      <c r="IAX68" s="396"/>
      <c r="IAY68" s="396"/>
      <c r="IAZ68" s="396"/>
      <c r="IBA68" s="396"/>
      <c r="IBB68" s="396"/>
      <c r="IBC68" s="396"/>
      <c r="IBD68" s="396"/>
      <c r="IBE68" s="396"/>
      <c r="IBF68" s="396"/>
      <c r="IBG68" s="396"/>
      <c r="IBH68" s="396"/>
      <c r="IBI68" s="396"/>
      <c r="IBJ68" s="396"/>
      <c r="IBK68" s="396"/>
      <c r="IBL68" s="396"/>
      <c r="IBM68" s="396"/>
      <c r="IBN68" s="396"/>
      <c r="IBO68" s="396"/>
      <c r="IBP68" s="396"/>
      <c r="IBQ68" s="396"/>
      <c r="IBR68" s="396"/>
      <c r="IBS68" s="396"/>
      <c r="IBT68" s="396"/>
      <c r="IBU68" s="396"/>
      <c r="IBV68" s="396"/>
      <c r="IBW68" s="396"/>
      <c r="IBX68" s="396"/>
      <c r="IBY68" s="396"/>
      <c r="IBZ68" s="396"/>
      <c r="ICA68" s="396"/>
      <c r="ICB68" s="396"/>
      <c r="ICC68" s="396"/>
      <c r="ICD68" s="396"/>
      <c r="ICE68" s="396"/>
      <c r="ICF68" s="396"/>
      <c r="ICG68" s="396"/>
      <c r="ICH68" s="396"/>
      <c r="ICI68" s="396"/>
      <c r="ICJ68" s="396"/>
      <c r="ICK68" s="396"/>
      <c r="ICL68" s="396"/>
      <c r="ICM68" s="396"/>
      <c r="ICN68" s="396"/>
      <c r="ICO68" s="396"/>
      <c r="ICP68" s="396"/>
      <c r="ICQ68" s="396"/>
      <c r="ICR68" s="396"/>
      <c r="ICS68" s="396"/>
      <c r="ICT68" s="396"/>
      <c r="ICU68" s="396"/>
      <c r="ICV68" s="396"/>
      <c r="ICW68" s="396"/>
      <c r="ICX68" s="396"/>
      <c r="ICY68" s="396"/>
      <c r="ICZ68" s="396"/>
      <c r="IDA68" s="396"/>
      <c r="IDB68" s="396"/>
      <c r="IDC68" s="396"/>
      <c r="IDD68" s="396"/>
      <c r="IDE68" s="396"/>
      <c r="IDF68" s="396"/>
      <c r="IDG68" s="396"/>
      <c r="IDH68" s="396"/>
      <c r="IDI68" s="396"/>
      <c r="IDJ68" s="396"/>
      <c r="IDK68" s="396"/>
      <c r="IDL68" s="396"/>
      <c r="IDM68" s="396"/>
      <c r="IDN68" s="396"/>
      <c r="IDO68" s="396"/>
      <c r="IDP68" s="396"/>
      <c r="IDQ68" s="396"/>
      <c r="IDR68" s="396"/>
      <c r="IDS68" s="396"/>
      <c r="IDT68" s="396"/>
      <c r="IDU68" s="396"/>
      <c r="IDV68" s="396"/>
      <c r="IDW68" s="396"/>
      <c r="IDX68" s="396"/>
      <c r="IDY68" s="396"/>
      <c r="IDZ68" s="396"/>
      <c r="IEA68" s="396"/>
      <c r="IEB68" s="396"/>
      <c r="IEC68" s="396"/>
      <c r="IED68" s="396"/>
      <c r="IEE68" s="396"/>
      <c r="IEF68" s="396"/>
      <c r="IEG68" s="396"/>
      <c r="IEH68" s="396"/>
      <c r="IEI68" s="396"/>
      <c r="IEJ68" s="396"/>
      <c r="IEK68" s="396"/>
      <c r="IEL68" s="396"/>
      <c r="IEM68" s="396"/>
      <c r="IEN68" s="396"/>
      <c r="IEO68" s="396"/>
      <c r="IEP68" s="396"/>
      <c r="IEQ68" s="396"/>
      <c r="IER68" s="396"/>
      <c r="IES68" s="396"/>
      <c r="IET68" s="396"/>
      <c r="IEU68" s="396"/>
      <c r="IEV68" s="396"/>
      <c r="IEW68" s="396"/>
      <c r="IEX68" s="396"/>
      <c r="IEY68" s="396"/>
      <c r="IEZ68" s="396"/>
      <c r="IFA68" s="396"/>
      <c r="IFB68" s="396"/>
      <c r="IFC68" s="396"/>
      <c r="IFD68" s="396"/>
      <c r="IFE68" s="396"/>
      <c r="IFF68" s="396"/>
      <c r="IFG68" s="396"/>
      <c r="IFH68" s="396"/>
      <c r="IFI68" s="396"/>
      <c r="IFJ68" s="396"/>
      <c r="IFK68" s="396"/>
      <c r="IFL68" s="396"/>
      <c r="IFM68" s="396"/>
      <c r="IFN68" s="396"/>
      <c r="IFO68" s="396"/>
      <c r="IFP68" s="396"/>
      <c r="IFQ68" s="396"/>
      <c r="IFR68" s="396"/>
      <c r="IFS68" s="396"/>
      <c r="IFT68" s="396"/>
      <c r="IFU68" s="396"/>
      <c r="IFV68" s="396"/>
      <c r="IFW68" s="396"/>
      <c r="IFX68" s="396"/>
      <c r="IFY68" s="396"/>
      <c r="IFZ68" s="396"/>
      <c r="IGA68" s="396"/>
      <c r="IGB68" s="396"/>
      <c r="IGC68" s="396"/>
      <c r="IGD68" s="396"/>
      <c r="IGE68" s="396"/>
      <c r="IGF68" s="396"/>
      <c r="IGG68" s="396"/>
      <c r="IGH68" s="396"/>
      <c r="IGI68" s="396"/>
      <c r="IGJ68" s="396"/>
      <c r="IGK68" s="396"/>
      <c r="IGL68" s="396"/>
      <c r="IGM68" s="396"/>
      <c r="IGN68" s="396"/>
      <c r="IGO68" s="396"/>
      <c r="IGP68" s="396"/>
      <c r="IGQ68" s="396"/>
      <c r="IGR68" s="396"/>
      <c r="IGS68" s="396"/>
      <c r="IGT68" s="396"/>
      <c r="IGU68" s="396"/>
      <c r="IGV68" s="396"/>
      <c r="IGW68" s="396"/>
      <c r="IGX68" s="396"/>
      <c r="IGY68" s="396"/>
      <c r="IGZ68" s="396"/>
      <c r="IHA68" s="396"/>
      <c r="IHB68" s="396"/>
      <c r="IHC68" s="396"/>
      <c r="IHD68" s="396"/>
      <c r="IHE68" s="396"/>
      <c r="IHF68" s="396"/>
      <c r="IHG68" s="396"/>
      <c r="IHH68" s="396"/>
      <c r="IHI68" s="396"/>
      <c r="IHJ68" s="396"/>
      <c r="IHK68" s="396"/>
      <c r="IHL68" s="396"/>
      <c r="IHM68" s="396"/>
      <c r="IHN68" s="396"/>
      <c r="IHO68" s="396"/>
      <c r="IHP68" s="396"/>
      <c r="IHQ68" s="396"/>
      <c r="IHR68" s="396"/>
      <c r="IHS68" s="396"/>
      <c r="IHT68" s="396"/>
      <c r="IHU68" s="396"/>
      <c r="IHV68" s="396"/>
      <c r="IHW68" s="396"/>
      <c r="IHX68" s="396"/>
      <c r="IHY68" s="396"/>
      <c r="IHZ68" s="396"/>
      <c r="IIA68" s="396"/>
      <c r="IIB68" s="396"/>
      <c r="IIC68" s="396"/>
      <c r="IID68" s="396"/>
      <c r="IIE68" s="396"/>
      <c r="IIF68" s="396"/>
      <c r="IIG68" s="396"/>
      <c r="IIH68" s="396"/>
      <c r="III68" s="396"/>
      <c r="IIJ68" s="396"/>
      <c r="IIK68" s="396"/>
      <c r="IIL68" s="396"/>
      <c r="IIM68" s="396"/>
      <c r="IIN68" s="396"/>
      <c r="IIO68" s="396"/>
      <c r="IIP68" s="396"/>
      <c r="IIQ68" s="396"/>
      <c r="IIR68" s="396"/>
      <c r="IIS68" s="396"/>
      <c r="IIT68" s="396"/>
      <c r="IIU68" s="396"/>
      <c r="IIV68" s="396"/>
      <c r="IIW68" s="396"/>
      <c r="IIX68" s="396"/>
      <c r="IIY68" s="396"/>
      <c r="IIZ68" s="396"/>
      <c r="IJA68" s="396"/>
      <c r="IJB68" s="396"/>
      <c r="IJC68" s="396"/>
      <c r="IJD68" s="396"/>
      <c r="IJE68" s="396"/>
      <c r="IJF68" s="396"/>
      <c r="IJG68" s="396"/>
      <c r="IJH68" s="396"/>
      <c r="IJI68" s="396"/>
      <c r="IJJ68" s="396"/>
      <c r="IJK68" s="396"/>
      <c r="IJL68" s="396"/>
      <c r="IJM68" s="396"/>
      <c r="IJN68" s="396"/>
      <c r="IJO68" s="396"/>
      <c r="IJP68" s="396"/>
      <c r="IJQ68" s="396"/>
      <c r="IJR68" s="396"/>
      <c r="IJS68" s="396"/>
      <c r="IJT68" s="396"/>
      <c r="IJU68" s="396"/>
      <c r="IJV68" s="396"/>
      <c r="IJW68" s="396"/>
      <c r="IJX68" s="396"/>
      <c r="IJY68" s="396"/>
      <c r="IJZ68" s="396"/>
      <c r="IKA68" s="396"/>
      <c r="IKB68" s="396"/>
      <c r="IKC68" s="396"/>
      <c r="IKD68" s="396"/>
      <c r="IKE68" s="396"/>
      <c r="IKF68" s="396"/>
      <c r="IKG68" s="396"/>
      <c r="IKH68" s="396"/>
      <c r="IKI68" s="396"/>
      <c r="IKJ68" s="396"/>
      <c r="IKK68" s="396"/>
      <c r="IKL68" s="396"/>
      <c r="IKM68" s="396"/>
      <c r="IKN68" s="396"/>
      <c r="IKO68" s="396"/>
      <c r="IKP68" s="396"/>
      <c r="IKQ68" s="396"/>
      <c r="IKR68" s="396"/>
      <c r="IKS68" s="396"/>
      <c r="IKT68" s="396"/>
      <c r="IKU68" s="396"/>
      <c r="IKV68" s="396"/>
      <c r="IKW68" s="396"/>
      <c r="IKX68" s="396"/>
      <c r="IKY68" s="396"/>
      <c r="IKZ68" s="396"/>
      <c r="ILA68" s="396"/>
      <c r="ILB68" s="396"/>
      <c r="ILC68" s="396"/>
      <c r="ILD68" s="396"/>
      <c r="ILE68" s="396"/>
      <c r="ILF68" s="396"/>
      <c r="ILG68" s="396"/>
      <c r="ILH68" s="396"/>
      <c r="ILI68" s="396"/>
      <c r="ILJ68" s="396"/>
      <c r="ILK68" s="396"/>
      <c r="ILL68" s="396"/>
      <c r="ILM68" s="396"/>
      <c r="ILN68" s="396"/>
      <c r="ILO68" s="396"/>
      <c r="ILP68" s="396"/>
      <c r="ILQ68" s="396"/>
      <c r="ILR68" s="396"/>
      <c r="ILS68" s="396"/>
      <c r="ILT68" s="396"/>
      <c r="ILU68" s="396"/>
      <c r="ILV68" s="396"/>
      <c r="ILW68" s="396"/>
      <c r="ILX68" s="396"/>
      <c r="ILY68" s="396"/>
      <c r="ILZ68" s="396"/>
      <c r="IMA68" s="396"/>
      <c r="IMB68" s="396"/>
      <c r="IMC68" s="396"/>
      <c r="IMD68" s="396"/>
      <c r="IME68" s="396"/>
      <c r="IMF68" s="396"/>
      <c r="IMG68" s="396"/>
      <c r="IMH68" s="396"/>
      <c r="IMI68" s="396"/>
      <c r="IMJ68" s="396"/>
      <c r="IMK68" s="396"/>
      <c r="IML68" s="396"/>
      <c r="IMM68" s="396"/>
      <c r="IMN68" s="396"/>
      <c r="IMO68" s="396"/>
      <c r="IMP68" s="396"/>
      <c r="IMQ68" s="396"/>
      <c r="IMR68" s="396"/>
      <c r="IMS68" s="396"/>
      <c r="IMT68" s="396"/>
      <c r="IMU68" s="396"/>
      <c r="IMV68" s="396"/>
      <c r="IMW68" s="396"/>
      <c r="IMX68" s="396"/>
      <c r="IMY68" s="396"/>
      <c r="IMZ68" s="396"/>
      <c r="INA68" s="396"/>
      <c r="INB68" s="396"/>
      <c r="INC68" s="396"/>
      <c r="IND68" s="396"/>
      <c r="INE68" s="396"/>
      <c r="INF68" s="396"/>
      <c r="ING68" s="396"/>
      <c r="INH68" s="396"/>
      <c r="INI68" s="396"/>
      <c r="INJ68" s="396"/>
      <c r="INK68" s="396"/>
      <c r="INL68" s="396"/>
      <c r="INM68" s="396"/>
      <c r="INN68" s="396"/>
      <c r="INO68" s="396"/>
      <c r="INP68" s="396"/>
      <c r="INQ68" s="396"/>
      <c r="INR68" s="396"/>
      <c r="INS68" s="396"/>
      <c r="INT68" s="396"/>
      <c r="INU68" s="396"/>
      <c r="INV68" s="396"/>
      <c r="INW68" s="396"/>
      <c r="INX68" s="396"/>
      <c r="INY68" s="396"/>
      <c r="INZ68" s="396"/>
      <c r="IOA68" s="396"/>
      <c r="IOB68" s="396"/>
      <c r="IOC68" s="396"/>
      <c r="IOD68" s="396"/>
      <c r="IOE68" s="396"/>
      <c r="IOF68" s="396"/>
      <c r="IOG68" s="396"/>
      <c r="IOH68" s="396"/>
      <c r="IOI68" s="396"/>
      <c r="IOJ68" s="396"/>
      <c r="IOK68" s="396"/>
      <c r="IOL68" s="396"/>
      <c r="IOM68" s="396"/>
      <c r="ION68" s="396"/>
      <c r="IOO68" s="396"/>
      <c r="IOP68" s="396"/>
      <c r="IOQ68" s="396"/>
      <c r="IOR68" s="396"/>
      <c r="IOS68" s="396"/>
      <c r="IOT68" s="396"/>
      <c r="IOU68" s="396"/>
      <c r="IOV68" s="396"/>
      <c r="IOW68" s="396"/>
      <c r="IOX68" s="396"/>
      <c r="IOY68" s="396"/>
      <c r="IOZ68" s="396"/>
      <c r="IPA68" s="396"/>
      <c r="IPB68" s="396"/>
      <c r="IPC68" s="396"/>
      <c r="IPD68" s="396"/>
      <c r="IPE68" s="396"/>
      <c r="IPF68" s="396"/>
      <c r="IPG68" s="396"/>
      <c r="IPH68" s="396"/>
      <c r="IPI68" s="396"/>
      <c r="IPJ68" s="396"/>
      <c r="IPK68" s="396"/>
      <c r="IPL68" s="396"/>
      <c r="IPM68" s="396"/>
      <c r="IPN68" s="396"/>
      <c r="IPO68" s="396"/>
      <c r="IPP68" s="396"/>
      <c r="IPQ68" s="396"/>
      <c r="IPR68" s="396"/>
      <c r="IPS68" s="396"/>
      <c r="IPT68" s="396"/>
      <c r="IPU68" s="396"/>
      <c r="IPV68" s="396"/>
      <c r="IPW68" s="396"/>
      <c r="IPX68" s="396"/>
      <c r="IPY68" s="396"/>
      <c r="IPZ68" s="396"/>
      <c r="IQA68" s="396"/>
      <c r="IQB68" s="396"/>
      <c r="IQC68" s="396"/>
      <c r="IQD68" s="396"/>
      <c r="IQE68" s="396"/>
      <c r="IQF68" s="396"/>
      <c r="IQG68" s="396"/>
      <c r="IQH68" s="396"/>
      <c r="IQI68" s="396"/>
      <c r="IQJ68" s="396"/>
      <c r="IQK68" s="396"/>
      <c r="IQL68" s="396"/>
      <c r="IQM68" s="396"/>
      <c r="IQN68" s="396"/>
      <c r="IQO68" s="396"/>
      <c r="IQP68" s="396"/>
      <c r="IQQ68" s="396"/>
      <c r="IQR68" s="396"/>
      <c r="IQS68" s="396"/>
      <c r="IQT68" s="396"/>
      <c r="IQU68" s="396"/>
      <c r="IQV68" s="396"/>
      <c r="IQW68" s="396"/>
      <c r="IQX68" s="396"/>
      <c r="IQY68" s="396"/>
      <c r="IQZ68" s="396"/>
      <c r="IRA68" s="396"/>
      <c r="IRB68" s="396"/>
      <c r="IRC68" s="396"/>
      <c r="IRD68" s="396"/>
      <c r="IRE68" s="396"/>
      <c r="IRF68" s="396"/>
      <c r="IRG68" s="396"/>
      <c r="IRH68" s="396"/>
      <c r="IRI68" s="396"/>
      <c r="IRJ68" s="396"/>
      <c r="IRK68" s="396"/>
      <c r="IRL68" s="396"/>
      <c r="IRM68" s="396"/>
      <c r="IRN68" s="396"/>
      <c r="IRO68" s="396"/>
      <c r="IRP68" s="396"/>
      <c r="IRQ68" s="396"/>
      <c r="IRR68" s="396"/>
      <c r="IRS68" s="396"/>
      <c r="IRT68" s="396"/>
      <c r="IRU68" s="396"/>
      <c r="IRV68" s="396"/>
      <c r="IRW68" s="396"/>
      <c r="IRX68" s="396"/>
      <c r="IRY68" s="396"/>
      <c r="IRZ68" s="396"/>
      <c r="ISA68" s="396"/>
      <c r="ISB68" s="396"/>
      <c r="ISC68" s="396"/>
      <c r="ISD68" s="396"/>
      <c r="ISE68" s="396"/>
      <c r="ISF68" s="396"/>
      <c r="ISG68" s="396"/>
      <c r="ISH68" s="396"/>
      <c r="ISI68" s="396"/>
      <c r="ISJ68" s="396"/>
      <c r="ISK68" s="396"/>
      <c r="ISL68" s="396"/>
      <c r="ISM68" s="396"/>
      <c r="ISN68" s="396"/>
      <c r="ISO68" s="396"/>
      <c r="ISP68" s="396"/>
      <c r="ISQ68" s="396"/>
      <c r="ISR68" s="396"/>
      <c r="ISS68" s="396"/>
      <c r="IST68" s="396"/>
      <c r="ISU68" s="396"/>
      <c r="ISV68" s="396"/>
      <c r="ISW68" s="396"/>
      <c r="ISX68" s="396"/>
      <c r="ISY68" s="396"/>
      <c r="ISZ68" s="396"/>
      <c r="ITA68" s="396"/>
      <c r="ITB68" s="396"/>
      <c r="ITC68" s="396"/>
      <c r="ITD68" s="396"/>
      <c r="ITE68" s="396"/>
      <c r="ITF68" s="396"/>
      <c r="ITG68" s="396"/>
      <c r="ITH68" s="396"/>
      <c r="ITI68" s="396"/>
      <c r="ITJ68" s="396"/>
      <c r="ITK68" s="396"/>
      <c r="ITL68" s="396"/>
      <c r="ITM68" s="396"/>
      <c r="ITN68" s="396"/>
      <c r="ITO68" s="396"/>
      <c r="ITP68" s="396"/>
      <c r="ITQ68" s="396"/>
      <c r="ITR68" s="396"/>
      <c r="ITS68" s="396"/>
      <c r="ITT68" s="396"/>
      <c r="ITU68" s="396"/>
      <c r="ITV68" s="396"/>
      <c r="ITW68" s="396"/>
      <c r="ITX68" s="396"/>
      <c r="ITY68" s="396"/>
      <c r="ITZ68" s="396"/>
      <c r="IUA68" s="396"/>
      <c r="IUB68" s="396"/>
      <c r="IUC68" s="396"/>
      <c r="IUD68" s="396"/>
      <c r="IUE68" s="396"/>
      <c r="IUF68" s="396"/>
      <c r="IUG68" s="396"/>
      <c r="IUH68" s="396"/>
      <c r="IUI68" s="396"/>
      <c r="IUJ68" s="396"/>
      <c r="IUK68" s="396"/>
      <c r="IUL68" s="396"/>
      <c r="IUM68" s="396"/>
      <c r="IUN68" s="396"/>
      <c r="IUO68" s="396"/>
      <c r="IUP68" s="396"/>
      <c r="IUQ68" s="396"/>
      <c r="IUR68" s="396"/>
      <c r="IUS68" s="396"/>
      <c r="IUT68" s="396"/>
      <c r="IUU68" s="396"/>
      <c r="IUV68" s="396"/>
      <c r="IUW68" s="396"/>
      <c r="IUX68" s="396"/>
      <c r="IUY68" s="396"/>
      <c r="IUZ68" s="396"/>
      <c r="IVA68" s="396"/>
      <c r="IVB68" s="396"/>
      <c r="IVC68" s="396"/>
      <c r="IVD68" s="396"/>
      <c r="IVE68" s="396"/>
      <c r="IVF68" s="396"/>
      <c r="IVG68" s="396"/>
      <c r="IVH68" s="396"/>
      <c r="IVI68" s="396"/>
      <c r="IVJ68" s="396"/>
      <c r="IVK68" s="396"/>
      <c r="IVL68" s="396"/>
      <c r="IVM68" s="396"/>
      <c r="IVN68" s="396"/>
      <c r="IVO68" s="396"/>
      <c r="IVP68" s="396"/>
      <c r="IVQ68" s="396"/>
      <c r="IVR68" s="396"/>
      <c r="IVS68" s="396"/>
      <c r="IVT68" s="396"/>
      <c r="IVU68" s="396"/>
      <c r="IVV68" s="396"/>
      <c r="IVW68" s="396"/>
      <c r="IVX68" s="396"/>
      <c r="IVY68" s="396"/>
      <c r="IVZ68" s="396"/>
      <c r="IWA68" s="396"/>
      <c r="IWB68" s="396"/>
      <c r="IWC68" s="396"/>
      <c r="IWD68" s="396"/>
      <c r="IWE68" s="396"/>
      <c r="IWF68" s="396"/>
      <c r="IWG68" s="396"/>
      <c r="IWH68" s="396"/>
      <c r="IWI68" s="396"/>
      <c r="IWJ68" s="396"/>
      <c r="IWK68" s="396"/>
      <c r="IWL68" s="396"/>
      <c r="IWM68" s="396"/>
      <c r="IWN68" s="396"/>
      <c r="IWO68" s="396"/>
      <c r="IWP68" s="396"/>
      <c r="IWQ68" s="396"/>
      <c r="IWR68" s="396"/>
      <c r="IWS68" s="396"/>
      <c r="IWT68" s="396"/>
      <c r="IWU68" s="396"/>
      <c r="IWV68" s="396"/>
      <c r="IWW68" s="396"/>
      <c r="IWX68" s="396"/>
      <c r="IWY68" s="396"/>
      <c r="IWZ68" s="396"/>
      <c r="IXA68" s="396"/>
      <c r="IXB68" s="396"/>
      <c r="IXC68" s="396"/>
      <c r="IXD68" s="396"/>
      <c r="IXE68" s="396"/>
      <c r="IXF68" s="396"/>
      <c r="IXG68" s="396"/>
      <c r="IXH68" s="396"/>
      <c r="IXI68" s="396"/>
      <c r="IXJ68" s="396"/>
      <c r="IXK68" s="396"/>
      <c r="IXL68" s="396"/>
      <c r="IXM68" s="396"/>
      <c r="IXN68" s="396"/>
      <c r="IXO68" s="396"/>
      <c r="IXP68" s="396"/>
      <c r="IXQ68" s="396"/>
      <c r="IXR68" s="396"/>
      <c r="IXS68" s="396"/>
      <c r="IXT68" s="396"/>
      <c r="IXU68" s="396"/>
      <c r="IXV68" s="396"/>
      <c r="IXW68" s="396"/>
      <c r="IXX68" s="396"/>
      <c r="IXY68" s="396"/>
      <c r="IXZ68" s="396"/>
      <c r="IYA68" s="396"/>
      <c r="IYB68" s="396"/>
      <c r="IYC68" s="396"/>
      <c r="IYD68" s="396"/>
      <c r="IYE68" s="396"/>
      <c r="IYF68" s="396"/>
      <c r="IYG68" s="396"/>
      <c r="IYH68" s="396"/>
      <c r="IYI68" s="396"/>
      <c r="IYJ68" s="396"/>
      <c r="IYK68" s="396"/>
      <c r="IYL68" s="396"/>
      <c r="IYM68" s="396"/>
      <c r="IYN68" s="396"/>
      <c r="IYO68" s="396"/>
      <c r="IYP68" s="396"/>
      <c r="IYQ68" s="396"/>
      <c r="IYR68" s="396"/>
      <c r="IYS68" s="396"/>
      <c r="IYT68" s="396"/>
      <c r="IYU68" s="396"/>
      <c r="IYV68" s="396"/>
      <c r="IYW68" s="396"/>
      <c r="IYX68" s="396"/>
      <c r="IYY68" s="396"/>
      <c r="IYZ68" s="396"/>
      <c r="IZA68" s="396"/>
      <c r="IZB68" s="396"/>
      <c r="IZC68" s="396"/>
      <c r="IZD68" s="396"/>
      <c r="IZE68" s="396"/>
      <c r="IZF68" s="396"/>
      <c r="IZG68" s="396"/>
      <c r="IZH68" s="396"/>
      <c r="IZI68" s="396"/>
      <c r="IZJ68" s="396"/>
      <c r="IZK68" s="396"/>
      <c r="IZL68" s="396"/>
      <c r="IZM68" s="396"/>
      <c r="IZN68" s="396"/>
      <c r="IZO68" s="396"/>
      <c r="IZP68" s="396"/>
      <c r="IZQ68" s="396"/>
      <c r="IZR68" s="396"/>
      <c r="IZS68" s="396"/>
      <c r="IZT68" s="396"/>
      <c r="IZU68" s="396"/>
      <c r="IZV68" s="396"/>
      <c r="IZW68" s="396"/>
      <c r="IZX68" s="396"/>
      <c r="IZY68" s="396"/>
      <c r="IZZ68" s="396"/>
      <c r="JAA68" s="396"/>
      <c r="JAB68" s="396"/>
      <c r="JAC68" s="396"/>
      <c r="JAD68" s="396"/>
      <c r="JAE68" s="396"/>
      <c r="JAF68" s="396"/>
      <c r="JAG68" s="396"/>
      <c r="JAH68" s="396"/>
      <c r="JAI68" s="396"/>
      <c r="JAJ68" s="396"/>
      <c r="JAK68" s="396"/>
      <c r="JAL68" s="396"/>
      <c r="JAM68" s="396"/>
      <c r="JAN68" s="396"/>
      <c r="JAO68" s="396"/>
      <c r="JAP68" s="396"/>
      <c r="JAQ68" s="396"/>
      <c r="JAR68" s="396"/>
      <c r="JAS68" s="396"/>
      <c r="JAT68" s="396"/>
      <c r="JAU68" s="396"/>
      <c r="JAV68" s="396"/>
      <c r="JAW68" s="396"/>
      <c r="JAX68" s="396"/>
      <c r="JAY68" s="396"/>
      <c r="JAZ68" s="396"/>
      <c r="JBA68" s="396"/>
      <c r="JBB68" s="396"/>
      <c r="JBC68" s="396"/>
      <c r="JBD68" s="396"/>
      <c r="JBE68" s="396"/>
      <c r="JBF68" s="396"/>
      <c r="JBG68" s="396"/>
      <c r="JBH68" s="396"/>
      <c r="JBI68" s="396"/>
      <c r="JBJ68" s="396"/>
      <c r="JBK68" s="396"/>
      <c r="JBL68" s="396"/>
      <c r="JBM68" s="396"/>
      <c r="JBN68" s="396"/>
      <c r="JBO68" s="396"/>
      <c r="JBP68" s="396"/>
      <c r="JBQ68" s="396"/>
      <c r="JBR68" s="396"/>
      <c r="JBS68" s="396"/>
      <c r="JBT68" s="396"/>
      <c r="JBU68" s="396"/>
      <c r="JBV68" s="396"/>
      <c r="JBW68" s="396"/>
      <c r="JBX68" s="396"/>
      <c r="JBY68" s="396"/>
      <c r="JBZ68" s="396"/>
      <c r="JCA68" s="396"/>
      <c r="JCB68" s="396"/>
      <c r="JCC68" s="396"/>
      <c r="JCD68" s="396"/>
      <c r="JCE68" s="396"/>
      <c r="JCF68" s="396"/>
      <c r="JCG68" s="396"/>
      <c r="JCH68" s="396"/>
      <c r="JCI68" s="396"/>
      <c r="JCJ68" s="396"/>
      <c r="JCK68" s="396"/>
      <c r="JCL68" s="396"/>
      <c r="JCM68" s="396"/>
      <c r="JCN68" s="396"/>
      <c r="JCO68" s="396"/>
      <c r="JCP68" s="396"/>
      <c r="JCQ68" s="396"/>
      <c r="JCR68" s="396"/>
      <c r="JCS68" s="396"/>
      <c r="JCT68" s="396"/>
      <c r="JCU68" s="396"/>
      <c r="JCV68" s="396"/>
      <c r="JCW68" s="396"/>
      <c r="JCX68" s="396"/>
      <c r="JCY68" s="396"/>
      <c r="JCZ68" s="396"/>
      <c r="JDA68" s="396"/>
      <c r="JDB68" s="396"/>
      <c r="JDC68" s="396"/>
      <c r="JDD68" s="396"/>
      <c r="JDE68" s="396"/>
      <c r="JDF68" s="396"/>
      <c r="JDG68" s="396"/>
      <c r="JDH68" s="396"/>
      <c r="JDI68" s="396"/>
      <c r="JDJ68" s="396"/>
      <c r="JDK68" s="396"/>
      <c r="JDL68" s="396"/>
      <c r="JDM68" s="396"/>
      <c r="JDN68" s="396"/>
      <c r="JDO68" s="396"/>
      <c r="JDP68" s="396"/>
      <c r="JDQ68" s="396"/>
      <c r="JDR68" s="396"/>
      <c r="JDS68" s="396"/>
      <c r="JDT68" s="396"/>
      <c r="JDU68" s="396"/>
      <c r="JDV68" s="396"/>
      <c r="JDW68" s="396"/>
      <c r="JDX68" s="396"/>
      <c r="JDY68" s="396"/>
      <c r="JDZ68" s="396"/>
      <c r="JEA68" s="396"/>
      <c r="JEB68" s="396"/>
      <c r="JEC68" s="396"/>
      <c r="JED68" s="396"/>
      <c r="JEE68" s="396"/>
      <c r="JEF68" s="396"/>
      <c r="JEG68" s="396"/>
      <c r="JEH68" s="396"/>
      <c r="JEI68" s="396"/>
      <c r="JEJ68" s="396"/>
      <c r="JEK68" s="396"/>
      <c r="JEL68" s="396"/>
      <c r="JEM68" s="396"/>
      <c r="JEN68" s="396"/>
      <c r="JEO68" s="396"/>
      <c r="JEP68" s="396"/>
      <c r="JEQ68" s="396"/>
      <c r="JER68" s="396"/>
      <c r="JES68" s="396"/>
      <c r="JET68" s="396"/>
      <c r="JEU68" s="396"/>
      <c r="JEV68" s="396"/>
      <c r="JEW68" s="396"/>
      <c r="JEX68" s="396"/>
      <c r="JEY68" s="396"/>
      <c r="JEZ68" s="396"/>
      <c r="JFA68" s="396"/>
      <c r="JFB68" s="396"/>
      <c r="JFC68" s="396"/>
      <c r="JFD68" s="396"/>
      <c r="JFE68" s="396"/>
      <c r="JFF68" s="396"/>
      <c r="JFG68" s="396"/>
      <c r="JFH68" s="396"/>
      <c r="JFI68" s="396"/>
      <c r="JFJ68" s="396"/>
      <c r="JFK68" s="396"/>
      <c r="JFL68" s="396"/>
      <c r="JFM68" s="396"/>
      <c r="JFN68" s="396"/>
      <c r="JFO68" s="396"/>
      <c r="JFP68" s="396"/>
      <c r="JFQ68" s="396"/>
      <c r="JFR68" s="396"/>
      <c r="JFS68" s="396"/>
      <c r="JFT68" s="396"/>
      <c r="JFU68" s="396"/>
      <c r="JFV68" s="396"/>
      <c r="JFW68" s="396"/>
      <c r="JFX68" s="396"/>
      <c r="JFY68" s="396"/>
      <c r="JFZ68" s="396"/>
      <c r="JGA68" s="396"/>
      <c r="JGB68" s="396"/>
      <c r="JGC68" s="396"/>
      <c r="JGD68" s="396"/>
      <c r="JGE68" s="396"/>
      <c r="JGF68" s="396"/>
      <c r="JGG68" s="396"/>
      <c r="JGH68" s="396"/>
      <c r="JGI68" s="396"/>
      <c r="JGJ68" s="396"/>
      <c r="JGK68" s="396"/>
      <c r="JGL68" s="396"/>
      <c r="JGM68" s="396"/>
      <c r="JGN68" s="396"/>
      <c r="JGO68" s="396"/>
      <c r="JGP68" s="396"/>
      <c r="JGQ68" s="396"/>
      <c r="JGR68" s="396"/>
      <c r="JGS68" s="396"/>
      <c r="JGT68" s="396"/>
      <c r="JGU68" s="396"/>
      <c r="JGV68" s="396"/>
      <c r="JGW68" s="396"/>
      <c r="JGX68" s="396"/>
      <c r="JGY68" s="396"/>
      <c r="JGZ68" s="396"/>
      <c r="JHA68" s="396"/>
      <c r="JHB68" s="396"/>
      <c r="JHC68" s="396"/>
      <c r="JHD68" s="396"/>
      <c r="JHE68" s="396"/>
      <c r="JHF68" s="396"/>
      <c r="JHG68" s="396"/>
      <c r="JHH68" s="396"/>
      <c r="JHI68" s="396"/>
      <c r="JHJ68" s="396"/>
      <c r="JHK68" s="396"/>
      <c r="JHL68" s="396"/>
      <c r="JHM68" s="396"/>
      <c r="JHN68" s="396"/>
      <c r="JHO68" s="396"/>
      <c r="JHP68" s="396"/>
      <c r="JHQ68" s="396"/>
      <c r="JHR68" s="396"/>
      <c r="JHS68" s="396"/>
      <c r="JHT68" s="396"/>
      <c r="JHU68" s="396"/>
      <c r="JHV68" s="396"/>
      <c r="JHW68" s="396"/>
      <c r="JHX68" s="396"/>
      <c r="JHY68" s="396"/>
      <c r="JHZ68" s="396"/>
      <c r="JIA68" s="396"/>
      <c r="JIB68" s="396"/>
      <c r="JIC68" s="396"/>
      <c r="JID68" s="396"/>
      <c r="JIE68" s="396"/>
      <c r="JIF68" s="396"/>
      <c r="JIG68" s="396"/>
      <c r="JIH68" s="396"/>
      <c r="JII68" s="396"/>
      <c r="JIJ68" s="396"/>
      <c r="JIK68" s="396"/>
      <c r="JIL68" s="396"/>
      <c r="JIM68" s="396"/>
      <c r="JIN68" s="396"/>
      <c r="JIO68" s="396"/>
      <c r="JIP68" s="396"/>
      <c r="JIQ68" s="396"/>
      <c r="JIR68" s="396"/>
      <c r="JIS68" s="396"/>
      <c r="JIT68" s="396"/>
      <c r="JIU68" s="396"/>
      <c r="JIV68" s="396"/>
      <c r="JIW68" s="396"/>
      <c r="JIX68" s="396"/>
      <c r="JIY68" s="396"/>
      <c r="JIZ68" s="396"/>
      <c r="JJA68" s="396"/>
      <c r="JJB68" s="396"/>
      <c r="JJC68" s="396"/>
      <c r="JJD68" s="396"/>
      <c r="JJE68" s="396"/>
      <c r="JJF68" s="396"/>
      <c r="JJG68" s="396"/>
      <c r="JJH68" s="396"/>
      <c r="JJI68" s="396"/>
      <c r="JJJ68" s="396"/>
      <c r="JJK68" s="396"/>
      <c r="JJL68" s="396"/>
      <c r="JJM68" s="396"/>
      <c r="JJN68" s="396"/>
      <c r="JJO68" s="396"/>
      <c r="JJP68" s="396"/>
      <c r="JJQ68" s="396"/>
      <c r="JJR68" s="396"/>
      <c r="JJS68" s="396"/>
      <c r="JJT68" s="396"/>
      <c r="JJU68" s="396"/>
      <c r="JJV68" s="396"/>
      <c r="JJW68" s="396"/>
      <c r="JJX68" s="396"/>
      <c r="JJY68" s="396"/>
      <c r="JJZ68" s="396"/>
      <c r="JKA68" s="396"/>
      <c r="JKB68" s="396"/>
      <c r="JKC68" s="396"/>
      <c r="JKD68" s="396"/>
      <c r="JKE68" s="396"/>
      <c r="JKF68" s="396"/>
      <c r="JKG68" s="396"/>
      <c r="JKH68" s="396"/>
      <c r="JKI68" s="396"/>
      <c r="JKJ68" s="396"/>
      <c r="JKK68" s="396"/>
      <c r="JKL68" s="396"/>
      <c r="JKM68" s="396"/>
      <c r="JKN68" s="396"/>
      <c r="JKO68" s="396"/>
      <c r="JKP68" s="396"/>
      <c r="JKQ68" s="396"/>
      <c r="JKR68" s="396"/>
      <c r="JKS68" s="396"/>
      <c r="JKT68" s="396"/>
      <c r="JKU68" s="396"/>
      <c r="JKV68" s="396"/>
      <c r="JKW68" s="396"/>
      <c r="JKX68" s="396"/>
      <c r="JKY68" s="396"/>
      <c r="JKZ68" s="396"/>
      <c r="JLA68" s="396"/>
      <c r="JLB68" s="396"/>
      <c r="JLC68" s="396"/>
      <c r="JLD68" s="396"/>
      <c r="JLE68" s="396"/>
      <c r="JLF68" s="396"/>
      <c r="JLG68" s="396"/>
      <c r="JLH68" s="396"/>
      <c r="JLI68" s="396"/>
      <c r="JLJ68" s="396"/>
      <c r="JLK68" s="396"/>
      <c r="JLL68" s="396"/>
      <c r="JLM68" s="396"/>
      <c r="JLN68" s="396"/>
      <c r="JLO68" s="396"/>
      <c r="JLP68" s="396"/>
      <c r="JLQ68" s="396"/>
      <c r="JLR68" s="396"/>
      <c r="JLS68" s="396"/>
      <c r="JLT68" s="396"/>
      <c r="JLU68" s="396"/>
      <c r="JLV68" s="396"/>
      <c r="JLW68" s="396"/>
      <c r="JLX68" s="396"/>
      <c r="JLY68" s="396"/>
      <c r="JLZ68" s="396"/>
      <c r="JMA68" s="396"/>
      <c r="JMB68" s="396"/>
      <c r="JMC68" s="396"/>
      <c r="JMD68" s="396"/>
      <c r="JME68" s="396"/>
      <c r="JMF68" s="396"/>
      <c r="JMG68" s="396"/>
      <c r="JMH68" s="396"/>
      <c r="JMI68" s="396"/>
      <c r="JMJ68" s="396"/>
      <c r="JMK68" s="396"/>
      <c r="JML68" s="396"/>
      <c r="JMM68" s="396"/>
      <c r="JMN68" s="396"/>
      <c r="JMO68" s="396"/>
      <c r="JMP68" s="396"/>
      <c r="JMQ68" s="396"/>
      <c r="JMR68" s="396"/>
      <c r="JMS68" s="396"/>
      <c r="JMT68" s="396"/>
      <c r="JMU68" s="396"/>
      <c r="JMV68" s="396"/>
      <c r="JMW68" s="396"/>
      <c r="JMX68" s="396"/>
      <c r="JMY68" s="396"/>
      <c r="JMZ68" s="396"/>
      <c r="JNA68" s="396"/>
      <c r="JNB68" s="396"/>
      <c r="JNC68" s="396"/>
      <c r="JND68" s="396"/>
      <c r="JNE68" s="396"/>
      <c r="JNF68" s="396"/>
      <c r="JNG68" s="396"/>
      <c r="JNH68" s="396"/>
      <c r="JNI68" s="396"/>
      <c r="JNJ68" s="396"/>
      <c r="JNK68" s="396"/>
      <c r="JNL68" s="396"/>
      <c r="JNM68" s="396"/>
      <c r="JNN68" s="396"/>
      <c r="JNO68" s="396"/>
      <c r="JNP68" s="396"/>
      <c r="JNQ68" s="396"/>
      <c r="JNR68" s="396"/>
      <c r="JNS68" s="396"/>
      <c r="JNT68" s="396"/>
      <c r="JNU68" s="396"/>
      <c r="JNV68" s="396"/>
      <c r="JNW68" s="396"/>
      <c r="JNX68" s="396"/>
      <c r="JNY68" s="396"/>
      <c r="JNZ68" s="396"/>
      <c r="JOA68" s="396"/>
      <c r="JOB68" s="396"/>
      <c r="JOC68" s="396"/>
      <c r="JOD68" s="396"/>
      <c r="JOE68" s="396"/>
      <c r="JOF68" s="396"/>
      <c r="JOG68" s="396"/>
      <c r="JOH68" s="396"/>
      <c r="JOI68" s="396"/>
      <c r="JOJ68" s="396"/>
      <c r="JOK68" s="396"/>
      <c r="JOL68" s="396"/>
      <c r="JOM68" s="396"/>
      <c r="JON68" s="396"/>
      <c r="JOO68" s="396"/>
      <c r="JOP68" s="396"/>
      <c r="JOQ68" s="396"/>
      <c r="JOR68" s="396"/>
      <c r="JOS68" s="396"/>
      <c r="JOT68" s="396"/>
      <c r="JOU68" s="396"/>
      <c r="JOV68" s="396"/>
      <c r="JOW68" s="396"/>
      <c r="JOX68" s="396"/>
      <c r="JOY68" s="396"/>
      <c r="JOZ68" s="396"/>
      <c r="JPA68" s="396"/>
      <c r="JPB68" s="396"/>
      <c r="JPC68" s="396"/>
      <c r="JPD68" s="396"/>
      <c r="JPE68" s="396"/>
      <c r="JPF68" s="396"/>
      <c r="JPG68" s="396"/>
      <c r="JPH68" s="396"/>
      <c r="JPI68" s="396"/>
      <c r="JPJ68" s="396"/>
      <c r="JPK68" s="396"/>
      <c r="JPL68" s="396"/>
      <c r="JPM68" s="396"/>
      <c r="JPN68" s="396"/>
      <c r="JPO68" s="396"/>
      <c r="JPP68" s="396"/>
      <c r="JPQ68" s="396"/>
      <c r="JPR68" s="396"/>
      <c r="JPS68" s="396"/>
      <c r="JPT68" s="396"/>
      <c r="JPU68" s="396"/>
      <c r="JPV68" s="396"/>
      <c r="JPW68" s="396"/>
      <c r="JPX68" s="396"/>
      <c r="JPY68" s="396"/>
      <c r="JPZ68" s="396"/>
      <c r="JQA68" s="396"/>
      <c r="JQB68" s="396"/>
      <c r="JQC68" s="396"/>
      <c r="JQD68" s="396"/>
      <c r="JQE68" s="396"/>
      <c r="JQF68" s="396"/>
      <c r="JQG68" s="396"/>
      <c r="JQH68" s="396"/>
      <c r="JQI68" s="396"/>
      <c r="JQJ68" s="396"/>
      <c r="JQK68" s="396"/>
      <c r="JQL68" s="396"/>
      <c r="JQM68" s="396"/>
      <c r="JQN68" s="396"/>
      <c r="JQO68" s="396"/>
      <c r="JQP68" s="396"/>
      <c r="JQQ68" s="396"/>
      <c r="JQR68" s="396"/>
      <c r="JQS68" s="396"/>
      <c r="JQT68" s="396"/>
      <c r="JQU68" s="396"/>
      <c r="JQV68" s="396"/>
      <c r="JQW68" s="396"/>
      <c r="JQX68" s="396"/>
      <c r="JQY68" s="396"/>
      <c r="JQZ68" s="396"/>
      <c r="JRA68" s="396"/>
      <c r="JRB68" s="396"/>
      <c r="JRC68" s="396"/>
      <c r="JRD68" s="396"/>
      <c r="JRE68" s="396"/>
      <c r="JRF68" s="396"/>
      <c r="JRG68" s="396"/>
      <c r="JRH68" s="396"/>
      <c r="JRI68" s="396"/>
      <c r="JRJ68" s="396"/>
      <c r="JRK68" s="396"/>
      <c r="JRL68" s="396"/>
      <c r="JRM68" s="396"/>
      <c r="JRN68" s="396"/>
      <c r="JRO68" s="396"/>
      <c r="JRP68" s="396"/>
      <c r="JRQ68" s="396"/>
      <c r="JRR68" s="396"/>
      <c r="JRS68" s="396"/>
      <c r="JRT68" s="396"/>
      <c r="JRU68" s="396"/>
      <c r="JRV68" s="396"/>
      <c r="JRW68" s="396"/>
      <c r="JRX68" s="396"/>
      <c r="JRY68" s="396"/>
      <c r="JRZ68" s="396"/>
      <c r="JSA68" s="396"/>
      <c r="JSB68" s="396"/>
      <c r="JSC68" s="396"/>
      <c r="JSD68" s="396"/>
      <c r="JSE68" s="396"/>
      <c r="JSF68" s="396"/>
      <c r="JSG68" s="396"/>
      <c r="JSH68" s="396"/>
      <c r="JSI68" s="396"/>
      <c r="JSJ68" s="396"/>
      <c r="JSK68" s="396"/>
      <c r="JSL68" s="396"/>
      <c r="JSM68" s="396"/>
      <c r="JSN68" s="396"/>
      <c r="JSO68" s="396"/>
      <c r="JSP68" s="396"/>
      <c r="JSQ68" s="396"/>
      <c r="JSR68" s="396"/>
      <c r="JSS68" s="396"/>
      <c r="JST68" s="396"/>
      <c r="JSU68" s="396"/>
      <c r="JSV68" s="396"/>
      <c r="JSW68" s="396"/>
      <c r="JSX68" s="396"/>
      <c r="JSY68" s="396"/>
      <c r="JSZ68" s="396"/>
      <c r="JTA68" s="396"/>
      <c r="JTB68" s="396"/>
      <c r="JTC68" s="396"/>
      <c r="JTD68" s="396"/>
      <c r="JTE68" s="396"/>
      <c r="JTF68" s="396"/>
      <c r="JTG68" s="396"/>
      <c r="JTH68" s="396"/>
      <c r="JTI68" s="396"/>
      <c r="JTJ68" s="396"/>
      <c r="JTK68" s="396"/>
      <c r="JTL68" s="396"/>
      <c r="JTM68" s="396"/>
      <c r="JTN68" s="396"/>
      <c r="JTO68" s="396"/>
      <c r="JTP68" s="396"/>
      <c r="JTQ68" s="396"/>
      <c r="JTR68" s="396"/>
      <c r="JTS68" s="396"/>
      <c r="JTT68" s="396"/>
      <c r="JTU68" s="396"/>
      <c r="JTV68" s="396"/>
      <c r="JTW68" s="396"/>
      <c r="JTX68" s="396"/>
      <c r="JTY68" s="396"/>
      <c r="JTZ68" s="396"/>
      <c r="JUA68" s="396"/>
      <c r="JUB68" s="396"/>
      <c r="JUC68" s="396"/>
      <c r="JUD68" s="396"/>
      <c r="JUE68" s="396"/>
      <c r="JUF68" s="396"/>
      <c r="JUG68" s="396"/>
      <c r="JUH68" s="396"/>
      <c r="JUI68" s="396"/>
      <c r="JUJ68" s="396"/>
      <c r="JUK68" s="396"/>
      <c r="JUL68" s="396"/>
      <c r="JUM68" s="396"/>
      <c r="JUN68" s="396"/>
      <c r="JUO68" s="396"/>
      <c r="JUP68" s="396"/>
      <c r="JUQ68" s="396"/>
      <c r="JUR68" s="396"/>
      <c r="JUS68" s="396"/>
      <c r="JUT68" s="396"/>
      <c r="JUU68" s="396"/>
      <c r="JUV68" s="396"/>
      <c r="JUW68" s="396"/>
      <c r="JUX68" s="396"/>
      <c r="JUY68" s="396"/>
      <c r="JUZ68" s="396"/>
      <c r="JVA68" s="396"/>
      <c r="JVB68" s="396"/>
      <c r="JVC68" s="396"/>
      <c r="JVD68" s="396"/>
      <c r="JVE68" s="396"/>
      <c r="JVF68" s="396"/>
      <c r="JVG68" s="396"/>
      <c r="JVH68" s="396"/>
      <c r="JVI68" s="396"/>
      <c r="JVJ68" s="396"/>
      <c r="JVK68" s="396"/>
      <c r="JVL68" s="396"/>
      <c r="JVM68" s="396"/>
      <c r="JVN68" s="396"/>
      <c r="JVO68" s="396"/>
      <c r="JVP68" s="396"/>
      <c r="JVQ68" s="396"/>
      <c r="JVR68" s="396"/>
      <c r="JVS68" s="396"/>
      <c r="JVT68" s="396"/>
      <c r="JVU68" s="396"/>
      <c r="JVV68" s="396"/>
      <c r="JVW68" s="396"/>
      <c r="JVX68" s="396"/>
      <c r="JVY68" s="396"/>
      <c r="JVZ68" s="396"/>
      <c r="JWA68" s="396"/>
      <c r="JWB68" s="396"/>
      <c r="JWC68" s="396"/>
      <c r="JWD68" s="396"/>
      <c r="JWE68" s="396"/>
      <c r="JWF68" s="396"/>
      <c r="JWG68" s="396"/>
      <c r="JWH68" s="396"/>
      <c r="JWI68" s="396"/>
      <c r="JWJ68" s="396"/>
      <c r="JWK68" s="396"/>
      <c r="JWL68" s="396"/>
      <c r="JWM68" s="396"/>
      <c r="JWN68" s="396"/>
      <c r="JWO68" s="396"/>
      <c r="JWP68" s="396"/>
      <c r="JWQ68" s="396"/>
      <c r="JWR68" s="396"/>
      <c r="JWS68" s="396"/>
      <c r="JWT68" s="396"/>
      <c r="JWU68" s="396"/>
      <c r="JWV68" s="396"/>
      <c r="JWW68" s="396"/>
      <c r="JWX68" s="396"/>
      <c r="JWY68" s="396"/>
      <c r="JWZ68" s="396"/>
      <c r="JXA68" s="396"/>
      <c r="JXB68" s="396"/>
      <c r="JXC68" s="396"/>
      <c r="JXD68" s="396"/>
      <c r="JXE68" s="396"/>
      <c r="JXF68" s="396"/>
      <c r="JXG68" s="396"/>
      <c r="JXH68" s="396"/>
      <c r="JXI68" s="396"/>
      <c r="JXJ68" s="396"/>
      <c r="JXK68" s="396"/>
      <c r="JXL68" s="396"/>
      <c r="JXM68" s="396"/>
      <c r="JXN68" s="396"/>
      <c r="JXO68" s="396"/>
      <c r="JXP68" s="396"/>
      <c r="JXQ68" s="396"/>
      <c r="JXR68" s="396"/>
      <c r="JXS68" s="396"/>
      <c r="JXT68" s="396"/>
      <c r="JXU68" s="396"/>
      <c r="JXV68" s="396"/>
      <c r="JXW68" s="396"/>
      <c r="JXX68" s="396"/>
      <c r="JXY68" s="396"/>
      <c r="JXZ68" s="396"/>
      <c r="JYA68" s="396"/>
      <c r="JYB68" s="396"/>
      <c r="JYC68" s="396"/>
      <c r="JYD68" s="396"/>
      <c r="JYE68" s="396"/>
      <c r="JYF68" s="396"/>
      <c r="JYG68" s="396"/>
      <c r="JYH68" s="396"/>
      <c r="JYI68" s="396"/>
      <c r="JYJ68" s="396"/>
      <c r="JYK68" s="396"/>
      <c r="JYL68" s="396"/>
      <c r="JYM68" s="396"/>
      <c r="JYN68" s="396"/>
      <c r="JYO68" s="396"/>
      <c r="JYP68" s="396"/>
      <c r="JYQ68" s="396"/>
      <c r="JYR68" s="396"/>
      <c r="JYS68" s="396"/>
      <c r="JYT68" s="396"/>
      <c r="JYU68" s="396"/>
      <c r="JYV68" s="396"/>
      <c r="JYW68" s="396"/>
      <c r="JYX68" s="396"/>
      <c r="JYY68" s="396"/>
      <c r="JYZ68" s="396"/>
      <c r="JZA68" s="396"/>
      <c r="JZB68" s="396"/>
      <c r="JZC68" s="396"/>
      <c r="JZD68" s="396"/>
      <c r="JZE68" s="396"/>
      <c r="JZF68" s="396"/>
      <c r="JZG68" s="396"/>
      <c r="JZH68" s="396"/>
      <c r="JZI68" s="396"/>
      <c r="JZJ68" s="396"/>
      <c r="JZK68" s="396"/>
      <c r="JZL68" s="396"/>
      <c r="JZM68" s="396"/>
      <c r="JZN68" s="396"/>
      <c r="JZO68" s="396"/>
      <c r="JZP68" s="396"/>
      <c r="JZQ68" s="396"/>
      <c r="JZR68" s="396"/>
      <c r="JZS68" s="396"/>
      <c r="JZT68" s="396"/>
      <c r="JZU68" s="396"/>
      <c r="JZV68" s="396"/>
      <c r="JZW68" s="396"/>
      <c r="JZX68" s="396"/>
      <c r="JZY68" s="396"/>
      <c r="JZZ68" s="396"/>
      <c r="KAA68" s="396"/>
      <c r="KAB68" s="396"/>
      <c r="KAC68" s="396"/>
      <c r="KAD68" s="396"/>
      <c r="KAE68" s="396"/>
      <c r="KAF68" s="396"/>
      <c r="KAG68" s="396"/>
      <c r="KAH68" s="396"/>
      <c r="KAI68" s="396"/>
      <c r="KAJ68" s="396"/>
      <c r="KAK68" s="396"/>
      <c r="KAL68" s="396"/>
      <c r="KAM68" s="396"/>
      <c r="KAN68" s="396"/>
      <c r="KAO68" s="396"/>
      <c r="KAP68" s="396"/>
      <c r="KAQ68" s="396"/>
      <c r="KAR68" s="396"/>
      <c r="KAS68" s="396"/>
      <c r="KAT68" s="396"/>
      <c r="KAU68" s="396"/>
      <c r="KAV68" s="396"/>
      <c r="KAW68" s="396"/>
      <c r="KAX68" s="396"/>
      <c r="KAY68" s="396"/>
      <c r="KAZ68" s="396"/>
      <c r="KBA68" s="396"/>
      <c r="KBB68" s="396"/>
      <c r="KBC68" s="396"/>
      <c r="KBD68" s="396"/>
      <c r="KBE68" s="396"/>
      <c r="KBF68" s="396"/>
      <c r="KBG68" s="396"/>
      <c r="KBH68" s="396"/>
      <c r="KBI68" s="396"/>
      <c r="KBJ68" s="396"/>
      <c r="KBK68" s="396"/>
      <c r="KBL68" s="396"/>
      <c r="KBM68" s="396"/>
      <c r="KBN68" s="396"/>
      <c r="KBO68" s="396"/>
      <c r="KBP68" s="396"/>
      <c r="KBQ68" s="396"/>
      <c r="KBR68" s="396"/>
      <c r="KBS68" s="396"/>
      <c r="KBT68" s="396"/>
      <c r="KBU68" s="396"/>
      <c r="KBV68" s="396"/>
      <c r="KBW68" s="396"/>
      <c r="KBX68" s="396"/>
      <c r="KBY68" s="396"/>
      <c r="KBZ68" s="396"/>
      <c r="KCA68" s="396"/>
      <c r="KCB68" s="396"/>
      <c r="KCC68" s="396"/>
      <c r="KCD68" s="396"/>
      <c r="KCE68" s="396"/>
      <c r="KCF68" s="396"/>
      <c r="KCG68" s="396"/>
      <c r="KCH68" s="396"/>
      <c r="KCI68" s="396"/>
      <c r="KCJ68" s="396"/>
      <c r="KCK68" s="396"/>
      <c r="KCL68" s="396"/>
      <c r="KCM68" s="396"/>
      <c r="KCN68" s="396"/>
      <c r="KCO68" s="396"/>
      <c r="KCP68" s="396"/>
      <c r="KCQ68" s="396"/>
      <c r="KCR68" s="396"/>
      <c r="KCS68" s="396"/>
      <c r="KCT68" s="396"/>
      <c r="KCU68" s="396"/>
      <c r="KCV68" s="396"/>
      <c r="KCW68" s="396"/>
      <c r="KCX68" s="396"/>
      <c r="KCY68" s="396"/>
      <c r="KCZ68" s="396"/>
      <c r="KDA68" s="396"/>
      <c r="KDB68" s="396"/>
      <c r="KDC68" s="396"/>
      <c r="KDD68" s="396"/>
      <c r="KDE68" s="396"/>
      <c r="KDF68" s="396"/>
      <c r="KDG68" s="396"/>
      <c r="KDH68" s="396"/>
      <c r="KDI68" s="396"/>
      <c r="KDJ68" s="396"/>
      <c r="KDK68" s="396"/>
      <c r="KDL68" s="396"/>
      <c r="KDM68" s="396"/>
      <c r="KDN68" s="396"/>
      <c r="KDO68" s="396"/>
      <c r="KDP68" s="396"/>
      <c r="KDQ68" s="396"/>
      <c r="KDR68" s="396"/>
      <c r="KDS68" s="396"/>
      <c r="KDT68" s="396"/>
      <c r="KDU68" s="396"/>
      <c r="KDV68" s="396"/>
      <c r="KDW68" s="396"/>
      <c r="KDX68" s="396"/>
      <c r="KDY68" s="396"/>
      <c r="KDZ68" s="396"/>
      <c r="KEA68" s="396"/>
      <c r="KEB68" s="396"/>
      <c r="KEC68" s="396"/>
      <c r="KED68" s="396"/>
      <c r="KEE68" s="396"/>
      <c r="KEF68" s="396"/>
      <c r="KEG68" s="396"/>
      <c r="KEH68" s="396"/>
      <c r="KEI68" s="396"/>
      <c r="KEJ68" s="396"/>
      <c r="KEK68" s="396"/>
      <c r="KEL68" s="396"/>
      <c r="KEM68" s="396"/>
      <c r="KEN68" s="396"/>
      <c r="KEO68" s="396"/>
      <c r="KEP68" s="396"/>
      <c r="KEQ68" s="396"/>
      <c r="KER68" s="396"/>
      <c r="KES68" s="396"/>
      <c r="KET68" s="396"/>
      <c r="KEU68" s="396"/>
      <c r="KEV68" s="396"/>
      <c r="KEW68" s="396"/>
      <c r="KEX68" s="396"/>
      <c r="KEY68" s="396"/>
      <c r="KEZ68" s="396"/>
      <c r="KFA68" s="396"/>
      <c r="KFB68" s="396"/>
      <c r="KFC68" s="396"/>
      <c r="KFD68" s="396"/>
      <c r="KFE68" s="396"/>
      <c r="KFF68" s="396"/>
      <c r="KFG68" s="396"/>
      <c r="KFH68" s="396"/>
      <c r="KFI68" s="396"/>
      <c r="KFJ68" s="396"/>
      <c r="KFK68" s="396"/>
      <c r="KFL68" s="396"/>
      <c r="KFM68" s="396"/>
      <c r="KFN68" s="396"/>
      <c r="KFO68" s="396"/>
      <c r="KFP68" s="396"/>
      <c r="KFQ68" s="396"/>
      <c r="KFR68" s="396"/>
      <c r="KFS68" s="396"/>
      <c r="KFT68" s="396"/>
      <c r="KFU68" s="396"/>
      <c r="KFV68" s="396"/>
      <c r="KFW68" s="396"/>
      <c r="KFX68" s="396"/>
      <c r="KFY68" s="396"/>
      <c r="KFZ68" s="396"/>
      <c r="KGA68" s="396"/>
      <c r="KGB68" s="396"/>
      <c r="KGC68" s="396"/>
      <c r="KGD68" s="396"/>
      <c r="KGE68" s="396"/>
      <c r="KGF68" s="396"/>
      <c r="KGG68" s="396"/>
      <c r="KGH68" s="396"/>
      <c r="KGI68" s="396"/>
      <c r="KGJ68" s="396"/>
      <c r="KGK68" s="396"/>
      <c r="KGL68" s="396"/>
      <c r="KGM68" s="396"/>
      <c r="KGN68" s="396"/>
      <c r="KGO68" s="396"/>
      <c r="KGP68" s="396"/>
      <c r="KGQ68" s="396"/>
      <c r="KGR68" s="396"/>
      <c r="KGS68" s="396"/>
      <c r="KGT68" s="396"/>
      <c r="KGU68" s="396"/>
      <c r="KGV68" s="396"/>
      <c r="KGW68" s="396"/>
      <c r="KGX68" s="396"/>
      <c r="KGY68" s="396"/>
      <c r="KGZ68" s="396"/>
      <c r="KHA68" s="396"/>
      <c r="KHB68" s="396"/>
      <c r="KHC68" s="396"/>
      <c r="KHD68" s="396"/>
      <c r="KHE68" s="396"/>
      <c r="KHF68" s="396"/>
      <c r="KHG68" s="396"/>
      <c r="KHH68" s="396"/>
      <c r="KHI68" s="396"/>
      <c r="KHJ68" s="396"/>
      <c r="KHK68" s="396"/>
      <c r="KHL68" s="396"/>
      <c r="KHM68" s="396"/>
      <c r="KHN68" s="396"/>
      <c r="KHO68" s="396"/>
      <c r="KHP68" s="396"/>
      <c r="KHQ68" s="396"/>
      <c r="KHR68" s="396"/>
      <c r="KHS68" s="396"/>
      <c r="KHT68" s="396"/>
      <c r="KHU68" s="396"/>
      <c r="KHV68" s="396"/>
      <c r="KHW68" s="396"/>
      <c r="KHX68" s="396"/>
      <c r="KHY68" s="396"/>
      <c r="KHZ68" s="396"/>
      <c r="KIA68" s="396"/>
      <c r="KIB68" s="396"/>
      <c r="KIC68" s="396"/>
      <c r="KID68" s="396"/>
      <c r="KIE68" s="396"/>
      <c r="KIF68" s="396"/>
      <c r="KIG68" s="396"/>
      <c r="KIH68" s="396"/>
      <c r="KII68" s="396"/>
      <c r="KIJ68" s="396"/>
      <c r="KIK68" s="396"/>
      <c r="KIL68" s="396"/>
      <c r="KIM68" s="396"/>
      <c r="KIN68" s="396"/>
      <c r="KIO68" s="396"/>
      <c r="KIP68" s="396"/>
      <c r="KIQ68" s="396"/>
      <c r="KIR68" s="396"/>
      <c r="KIS68" s="396"/>
      <c r="KIT68" s="396"/>
      <c r="KIU68" s="396"/>
      <c r="KIV68" s="396"/>
      <c r="KIW68" s="396"/>
      <c r="KIX68" s="396"/>
      <c r="KIY68" s="396"/>
      <c r="KIZ68" s="396"/>
      <c r="KJA68" s="396"/>
      <c r="KJB68" s="396"/>
      <c r="KJC68" s="396"/>
      <c r="KJD68" s="396"/>
      <c r="KJE68" s="396"/>
      <c r="KJF68" s="396"/>
      <c r="KJG68" s="396"/>
      <c r="KJH68" s="396"/>
      <c r="KJI68" s="396"/>
      <c r="KJJ68" s="396"/>
      <c r="KJK68" s="396"/>
      <c r="KJL68" s="396"/>
      <c r="KJM68" s="396"/>
      <c r="KJN68" s="396"/>
      <c r="KJO68" s="396"/>
      <c r="KJP68" s="396"/>
      <c r="KJQ68" s="396"/>
      <c r="KJR68" s="396"/>
      <c r="KJS68" s="396"/>
      <c r="KJT68" s="396"/>
      <c r="KJU68" s="396"/>
      <c r="KJV68" s="396"/>
      <c r="KJW68" s="396"/>
      <c r="KJX68" s="396"/>
      <c r="KJY68" s="396"/>
      <c r="KJZ68" s="396"/>
      <c r="KKA68" s="396"/>
      <c r="KKB68" s="396"/>
      <c r="KKC68" s="396"/>
      <c r="KKD68" s="396"/>
      <c r="KKE68" s="396"/>
      <c r="KKF68" s="396"/>
      <c r="KKG68" s="396"/>
      <c r="KKH68" s="396"/>
      <c r="KKI68" s="396"/>
      <c r="KKJ68" s="396"/>
      <c r="KKK68" s="396"/>
      <c r="KKL68" s="396"/>
      <c r="KKM68" s="396"/>
      <c r="KKN68" s="396"/>
      <c r="KKO68" s="396"/>
      <c r="KKP68" s="396"/>
      <c r="KKQ68" s="396"/>
      <c r="KKR68" s="396"/>
      <c r="KKS68" s="396"/>
      <c r="KKT68" s="396"/>
      <c r="KKU68" s="396"/>
      <c r="KKV68" s="396"/>
      <c r="KKW68" s="396"/>
      <c r="KKX68" s="396"/>
      <c r="KKY68" s="396"/>
      <c r="KKZ68" s="396"/>
      <c r="KLA68" s="396"/>
      <c r="KLB68" s="396"/>
      <c r="KLC68" s="396"/>
      <c r="KLD68" s="396"/>
      <c r="KLE68" s="396"/>
      <c r="KLF68" s="396"/>
      <c r="KLG68" s="396"/>
      <c r="KLH68" s="396"/>
      <c r="KLI68" s="396"/>
      <c r="KLJ68" s="396"/>
      <c r="KLK68" s="396"/>
      <c r="KLL68" s="396"/>
      <c r="KLM68" s="396"/>
      <c r="KLN68" s="396"/>
      <c r="KLO68" s="396"/>
      <c r="KLP68" s="396"/>
      <c r="KLQ68" s="396"/>
      <c r="KLR68" s="396"/>
      <c r="KLS68" s="396"/>
      <c r="KLT68" s="396"/>
      <c r="KLU68" s="396"/>
      <c r="KLV68" s="396"/>
      <c r="KLW68" s="396"/>
      <c r="KLX68" s="396"/>
      <c r="KLY68" s="396"/>
      <c r="KLZ68" s="396"/>
      <c r="KMA68" s="396"/>
      <c r="KMB68" s="396"/>
      <c r="KMC68" s="396"/>
      <c r="KMD68" s="396"/>
      <c r="KME68" s="396"/>
      <c r="KMF68" s="396"/>
      <c r="KMG68" s="396"/>
      <c r="KMH68" s="396"/>
      <c r="KMI68" s="396"/>
      <c r="KMJ68" s="396"/>
      <c r="KMK68" s="396"/>
      <c r="KML68" s="396"/>
      <c r="KMM68" s="396"/>
      <c r="KMN68" s="396"/>
      <c r="KMO68" s="396"/>
      <c r="KMP68" s="396"/>
      <c r="KMQ68" s="396"/>
      <c r="KMR68" s="396"/>
      <c r="KMS68" s="396"/>
      <c r="KMT68" s="396"/>
      <c r="KMU68" s="396"/>
      <c r="KMV68" s="396"/>
      <c r="KMW68" s="396"/>
      <c r="KMX68" s="396"/>
      <c r="KMY68" s="396"/>
      <c r="KMZ68" s="396"/>
      <c r="KNA68" s="396"/>
      <c r="KNB68" s="396"/>
      <c r="KNC68" s="396"/>
      <c r="KND68" s="396"/>
      <c r="KNE68" s="396"/>
      <c r="KNF68" s="396"/>
      <c r="KNG68" s="396"/>
      <c r="KNH68" s="396"/>
      <c r="KNI68" s="396"/>
      <c r="KNJ68" s="396"/>
      <c r="KNK68" s="396"/>
      <c r="KNL68" s="396"/>
      <c r="KNM68" s="396"/>
      <c r="KNN68" s="396"/>
      <c r="KNO68" s="396"/>
      <c r="KNP68" s="396"/>
      <c r="KNQ68" s="396"/>
      <c r="KNR68" s="396"/>
      <c r="KNS68" s="396"/>
      <c r="KNT68" s="396"/>
      <c r="KNU68" s="396"/>
      <c r="KNV68" s="396"/>
      <c r="KNW68" s="396"/>
      <c r="KNX68" s="396"/>
      <c r="KNY68" s="396"/>
      <c r="KNZ68" s="396"/>
      <c r="KOA68" s="396"/>
      <c r="KOB68" s="396"/>
      <c r="KOC68" s="396"/>
      <c r="KOD68" s="396"/>
      <c r="KOE68" s="396"/>
      <c r="KOF68" s="396"/>
      <c r="KOG68" s="396"/>
      <c r="KOH68" s="396"/>
      <c r="KOI68" s="396"/>
      <c r="KOJ68" s="396"/>
      <c r="KOK68" s="396"/>
      <c r="KOL68" s="396"/>
      <c r="KOM68" s="396"/>
      <c r="KON68" s="396"/>
      <c r="KOO68" s="396"/>
      <c r="KOP68" s="396"/>
      <c r="KOQ68" s="396"/>
      <c r="KOR68" s="396"/>
      <c r="KOS68" s="396"/>
      <c r="KOT68" s="396"/>
      <c r="KOU68" s="396"/>
      <c r="KOV68" s="396"/>
      <c r="KOW68" s="396"/>
      <c r="KOX68" s="396"/>
      <c r="KOY68" s="396"/>
      <c r="KOZ68" s="396"/>
      <c r="KPA68" s="396"/>
      <c r="KPB68" s="396"/>
      <c r="KPC68" s="396"/>
      <c r="KPD68" s="396"/>
      <c r="KPE68" s="396"/>
      <c r="KPF68" s="396"/>
      <c r="KPG68" s="396"/>
      <c r="KPH68" s="396"/>
      <c r="KPI68" s="396"/>
      <c r="KPJ68" s="396"/>
      <c r="KPK68" s="396"/>
      <c r="KPL68" s="396"/>
      <c r="KPM68" s="396"/>
      <c r="KPN68" s="396"/>
      <c r="KPO68" s="396"/>
      <c r="KPP68" s="396"/>
      <c r="KPQ68" s="396"/>
      <c r="KPR68" s="396"/>
      <c r="KPS68" s="396"/>
      <c r="KPT68" s="396"/>
      <c r="KPU68" s="396"/>
      <c r="KPV68" s="396"/>
      <c r="KPW68" s="396"/>
      <c r="KPX68" s="396"/>
      <c r="KPY68" s="396"/>
      <c r="KPZ68" s="396"/>
      <c r="KQA68" s="396"/>
      <c r="KQB68" s="396"/>
      <c r="KQC68" s="396"/>
      <c r="KQD68" s="396"/>
      <c r="KQE68" s="396"/>
      <c r="KQF68" s="396"/>
      <c r="KQG68" s="396"/>
      <c r="KQH68" s="396"/>
      <c r="KQI68" s="396"/>
      <c r="KQJ68" s="396"/>
      <c r="KQK68" s="396"/>
      <c r="KQL68" s="396"/>
      <c r="KQM68" s="396"/>
      <c r="KQN68" s="396"/>
      <c r="KQO68" s="396"/>
      <c r="KQP68" s="396"/>
      <c r="KQQ68" s="396"/>
      <c r="KQR68" s="396"/>
      <c r="KQS68" s="396"/>
      <c r="KQT68" s="396"/>
      <c r="KQU68" s="396"/>
      <c r="KQV68" s="396"/>
      <c r="KQW68" s="396"/>
      <c r="KQX68" s="396"/>
      <c r="KQY68" s="396"/>
      <c r="KQZ68" s="396"/>
      <c r="KRA68" s="396"/>
      <c r="KRB68" s="396"/>
      <c r="KRC68" s="396"/>
      <c r="KRD68" s="396"/>
      <c r="KRE68" s="396"/>
      <c r="KRF68" s="396"/>
      <c r="KRG68" s="396"/>
      <c r="KRH68" s="396"/>
      <c r="KRI68" s="396"/>
      <c r="KRJ68" s="396"/>
      <c r="KRK68" s="396"/>
      <c r="KRL68" s="396"/>
      <c r="KRM68" s="396"/>
      <c r="KRN68" s="396"/>
      <c r="KRO68" s="396"/>
      <c r="KRP68" s="396"/>
      <c r="KRQ68" s="396"/>
      <c r="KRR68" s="396"/>
      <c r="KRS68" s="396"/>
      <c r="KRT68" s="396"/>
      <c r="KRU68" s="396"/>
      <c r="KRV68" s="396"/>
      <c r="KRW68" s="396"/>
      <c r="KRX68" s="396"/>
      <c r="KRY68" s="396"/>
      <c r="KRZ68" s="396"/>
      <c r="KSA68" s="396"/>
      <c r="KSB68" s="396"/>
      <c r="KSC68" s="396"/>
      <c r="KSD68" s="396"/>
      <c r="KSE68" s="396"/>
      <c r="KSF68" s="396"/>
      <c r="KSG68" s="396"/>
      <c r="KSH68" s="396"/>
      <c r="KSI68" s="396"/>
      <c r="KSJ68" s="396"/>
      <c r="KSK68" s="396"/>
      <c r="KSL68" s="396"/>
      <c r="KSM68" s="396"/>
      <c r="KSN68" s="396"/>
      <c r="KSO68" s="396"/>
      <c r="KSP68" s="396"/>
      <c r="KSQ68" s="396"/>
      <c r="KSR68" s="396"/>
      <c r="KSS68" s="396"/>
      <c r="KST68" s="396"/>
      <c r="KSU68" s="396"/>
      <c r="KSV68" s="396"/>
      <c r="KSW68" s="396"/>
      <c r="KSX68" s="396"/>
      <c r="KSY68" s="396"/>
      <c r="KSZ68" s="396"/>
      <c r="KTA68" s="396"/>
      <c r="KTB68" s="396"/>
      <c r="KTC68" s="396"/>
      <c r="KTD68" s="396"/>
      <c r="KTE68" s="396"/>
      <c r="KTF68" s="396"/>
      <c r="KTG68" s="396"/>
      <c r="KTH68" s="396"/>
      <c r="KTI68" s="396"/>
      <c r="KTJ68" s="396"/>
      <c r="KTK68" s="396"/>
      <c r="KTL68" s="396"/>
      <c r="KTM68" s="396"/>
      <c r="KTN68" s="396"/>
      <c r="KTO68" s="396"/>
      <c r="KTP68" s="396"/>
      <c r="KTQ68" s="396"/>
      <c r="KTR68" s="396"/>
      <c r="KTS68" s="396"/>
      <c r="KTT68" s="396"/>
      <c r="KTU68" s="396"/>
      <c r="KTV68" s="396"/>
      <c r="KTW68" s="396"/>
      <c r="KTX68" s="396"/>
      <c r="KTY68" s="396"/>
      <c r="KTZ68" s="396"/>
      <c r="KUA68" s="396"/>
      <c r="KUB68" s="396"/>
      <c r="KUC68" s="396"/>
      <c r="KUD68" s="396"/>
      <c r="KUE68" s="396"/>
      <c r="KUF68" s="396"/>
      <c r="KUG68" s="396"/>
      <c r="KUH68" s="396"/>
      <c r="KUI68" s="396"/>
      <c r="KUJ68" s="396"/>
      <c r="KUK68" s="396"/>
      <c r="KUL68" s="396"/>
      <c r="KUM68" s="396"/>
      <c r="KUN68" s="396"/>
      <c r="KUO68" s="396"/>
      <c r="KUP68" s="396"/>
      <c r="KUQ68" s="396"/>
      <c r="KUR68" s="396"/>
      <c r="KUS68" s="396"/>
      <c r="KUT68" s="396"/>
      <c r="KUU68" s="396"/>
      <c r="KUV68" s="396"/>
      <c r="KUW68" s="396"/>
      <c r="KUX68" s="396"/>
      <c r="KUY68" s="396"/>
      <c r="KUZ68" s="396"/>
      <c r="KVA68" s="396"/>
      <c r="KVB68" s="396"/>
      <c r="KVC68" s="396"/>
      <c r="KVD68" s="396"/>
      <c r="KVE68" s="396"/>
      <c r="KVF68" s="396"/>
      <c r="KVG68" s="396"/>
      <c r="KVH68" s="396"/>
      <c r="KVI68" s="396"/>
      <c r="KVJ68" s="396"/>
      <c r="KVK68" s="396"/>
      <c r="KVL68" s="396"/>
      <c r="KVM68" s="396"/>
      <c r="KVN68" s="396"/>
      <c r="KVO68" s="396"/>
      <c r="KVP68" s="396"/>
      <c r="KVQ68" s="396"/>
      <c r="KVR68" s="396"/>
      <c r="KVS68" s="396"/>
      <c r="KVT68" s="396"/>
      <c r="KVU68" s="396"/>
      <c r="KVV68" s="396"/>
      <c r="KVW68" s="396"/>
      <c r="KVX68" s="396"/>
      <c r="KVY68" s="396"/>
      <c r="KVZ68" s="396"/>
      <c r="KWA68" s="396"/>
      <c r="KWB68" s="396"/>
      <c r="KWC68" s="396"/>
      <c r="KWD68" s="396"/>
      <c r="KWE68" s="396"/>
      <c r="KWF68" s="396"/>
      <c r="KWG68" s="396"/>
      <c r="KWH68" s="396"/>
      <c r="KWI68" s="396"/>
      <c r="KWJ68" s="396"/>
      <c r="KWK68" s="396"/>
      <c r="KWL68" s="396"/>
      <c r="KWM68" s="396"/>
      <c r="KWN68" s="396"/>
      <c r="KWO68" s="396"/>
      <c r="KWP68" s="396"/>
      <c r="KWQ68" s="396"/>
      <c r="KWR68" s="396"/>
      <c r="KWS68" s="396"/>
      <c r="KWT68" s="396"/>
      <c r="KWU68" s="396"/>
      <c r="KWV68" s="396"/>
      <c r="KWW68" s="396"/>
      <c r="KWX68" s="396"/>
      <c r="KWY68" s="396"/>
      <c r="KWZ68" s="396"/>
      <c r="KXA68" s="396"/>
      <c r="KXB68" s="396"/>
      <c r="KXC68" s="396"/>
      <c r="KXD68" s="396"/>
      <c r="KXE68" s="396"/>
      <c r="KXF68" s="396"/>
      <c r="KXG68" s="396"/>
      <c r="KXH68" s="396"/>
      <c r="KXI68" s="396"/>
      <c r="KXJ68" s="396"/>
      <c r="KXK68" s="396"/>
      <c r="KXL68" s="396"/>
      <c r="KXM68" s="396"/>
      <c r="KXN68" s="396"/>
      <c r="KXO68" s="396"/>
      <c r="KXP68" s="396"/>
      <c r="KXQ68" s="396"/>
      <c r="KXR68" s="396"/>
      <c r="KXS68" s="396"/>
      <c r="KXT68" s="396"/>
      <c r="KXU68" s="396"/>
      <c r="KXV68" s="396"/>
      <c r="KXW68" s="396"/>
      <c r="KXX68" s="396"/>
      <c r="KXY68" s="396"/>
      <c r="KXZ68" s="396"/>
      <c r="KYA68" s="396"/>
      <c r="KYB68" s="396"/>
      <c r="KYC68" s="396"/>
      <c r="KYD68" s="396"/>
      <c r="KYE68" s="396"/>
      <c r="KYF68" s="396"/>
      <c r="KYG68" s="396"/>
      <c r="KYH68" s="396"/>
      <c r="KYI68" s="396"/>
      <c r="KYJ68" s="396"/>
      <c r="KYK68" s="396"/>
      <c r="KYL68" s="396"/>
      <c r="KYM68" s="396"/>
      <c r="KYN68" s="396"/>
      <c r="KYO68" s="396"/>
      <c r="KYP68" s="396"/>
      <c r="KYQ68" s="396"/>
      <c r="KYR68" s="396"/>
      <c r="KYS68" s="396"/>
      <c r="KYT68" s="396"/>
      <c r="KYU68" s="396"/>
      <c r="KYV68" s="396"/>
      <c r="KYW68" s="396"/>
      <c r="KYX68" s="396"/>
      <c r="KYY68" s="396"/>
      <c r="KYZ68" s="396"/>
      <c r="KZA68" s="396"/>
      <c r="KZB68" s="396"/>
      <c r="KZC68" s="396"/>
      <c r="KZD68" s="396"/>
      <c r="KZE68" s="396"/>
      <c r="KZF68" s="396"/>
      <c r="KZG68" s="396"/>
      <c r="KZH68" s="396"/>
      <c r="KZI68" s="396"/>
      <c r="KZJ68" s="396"/>
      <c r="KZK68" s="396"/>
      <c r="KZL68" s="396"/>
      <c r="KZM68" s="396"/>
      <c r="KZN68" s="396"/>
      <c r="KZO68" s="396"/>
      <c r="KZP68" s="396"/>
      <c r="KZQ68" s="396"/>
      <c r="KZR68" s="396"/>
      <c r="KZS68" s="396"/>
      <c r="KZT68" s="396"/>
      <c r="KZU68" s="396"/>
      <c r="KZV68" s="396"/>
      <c r="KZW68" s="396"/>
      <c r="KZX68" s="396"/>
      <c r="KZY68" s="396"/>
      <c r="KZZ68" s="396"/>
      <c r="LAA68" s="396"/>
      <c r="LAB68" s="396"/>
      <c r="LAC68" s="396"/>
      <c r="LAD68" s="396"/>
      <c r="LAE68" s="396"/>
      <c r="LAF68" s="396"/>
      <c r="LAG68" s="396"/>
      <c r="LAH68" s="396"/>
      <c r="LAI68" s="396"/>
      <c r="LAJ68" s="396"/>
      <c r="LAK68" s="396"/>
      <c r="LAL68" s="396"/>
      <c r="LAM68" s="396"/>
      <c r="LAN68" s="396"/>
      <c r="LAO68" s="396"/>
      <c r="LAP68" s="396"/>
      <c r="LAQ68" s="396"/>
      <c r="LAR68" s="396"/>
      <c r="LAS68" s="396"/>
      <c r="LAT68" s="396"/>
      <c r="LAU68" s="396"/>
      <c r="LAV68" s="396"/>
      <c r="LAW68" s="396"/>
      <c r="LAX68" s="396"/>
      <c r="LAY68" s="396"/>
      <c r="LAZ68" s="396"/>
      <c r="LBA68" s="396"/>
      <c r="LBB68" s="396"/>
      <c r="LBC68" s="396"/>
      <c r="LBD68" s="396"/>
      <c r="LBE68" s="396"/>
      <c r="LBF68" s="396"/>
      <c r="LBG68" s="396"/>
      <c r="LBH68" s="396"/>
      <c r="LBI68" s="396"/>
      <c r="LBJ68" s="396"/>
      <c r="LBK68" s="396"/>
      <c r="LBL68" s="396"/>
      <c r="LBM68" s="396"/>
      <c r="LBN68" s="396"/>
      <c r="LBO68" s="396"/>
      <c r="LBP68" s="396"/>
      <c r="LBQ68" s="396"/>
      <c r="LBR68" s="396"/>
      <c r="LBS68" s="396"/>
      <c r="LBT68" s="396"/>
      <c r="LBU68" s="396"/>
      <c r="LBV68" s="396"/>
      <c r="LBW68" s="396"/>
      <c r="LBX68" s="396"/>
      <c r="LBY68" s="396"/>
      <c r="LBZ68" s="396"/>
      <c r="LCA68" s="396"/>
      <c r="LCB68" s="396"/>
      <c r="LCC68" s="396"/>
      <c r="LCD68" s="396"/>
      <c r="LCE68" s="396"/>
      <c r="LCF68" s="396"/>
      <c r="LCG68" s="396"/>
      <c r="LCH68" s="396"/>
      <c r="LCI68" s="396"/>
      <c r="LCJ68" s="396"/>
      <c r="LCK68" s="396"/>
      <c r="LCL68" s="396"/>
      <c r="LCM68" s="396"/>
      <c r="LCN68" s="396"/>
      <c r="LCO68" s="396"/>
      <c r="LCP68" s="396"/>
      <c r="LCQ68" s="396"/>
      <c r="LCR68" s="396"/>
      <c r="LCS68" s="396"/>
      <c r="LCT68" s="396"/>
      <c r="LCU68" s="396"/>
      <c r="LCV68" s="396"/>
      <c r="LCW68" s="396"/>
      <c r="LCX68" s="396"/>
      <c r="LCY68" s="396"/>
      <c r="LCZ68" s="396"/>
      <c r="LDA68" s="396"/>
      <c r="LDB68" s="396"/>
      <c r="LDC68" s="396"/>
      <c r="LDD68" s="396"/>
      <c r="LDE68" s="396"/>
      <c r="LDF68" s="396"/>
      <c r="LDG68" s="396"/>
      <c r="LDH68" s="396"/>
      <c r="LDI68" s="396"/>
      <c r="LDJ68" s="396"/>
      <c r="LDK68" s="396"/>
      <c r="LDL68" s="396"/>
      <c r="LDM68" s="396"/>
      <c r="LDN68" s="396"/>
      <c r="LDO68" s="396"/>
      <c r="LDP68" s="396"/>
      <c r="LDQ68" s="396"/>
      <c r="LDR68" s="396"/>
      <c r="LDS68" s="396"/>
      <c r="LDT68" s="396"/>
      <c r="LDU68" s="396"/>
      <c r="LDV68" s="396"/>
      <c r="LDW68" s="396"/>
      <c r="LDX68" s="396"/>
      <c r="LDY68" s="396"/>
      <c r="LDZ68" s="396"/>
      <c r="LEA68" s="396"/>
      <c r="LEB68" s="396"/>
      <c r="LEC68" s="396"/>
      <c r="LED68" s="396"/>
      <c r="LEE68" s="396"/>
      <c r="LEF68" s="396"/>
      <c r="LEG68" s="396"/>
      <c r="LEH68" s="396"/>
      <c r="LEI68" s="396"/>
      <c r="LEJ68" s="396"/>
      <c r="LEK68" s="396"/>
      <c r="LEL68" s="396"/>
      <c r="LEM68" s="396"/>
      <c r="LEN68" s="396"/>
      <c r="LEO68" s="396"/>
      <c r="LEP68" s="396"/>
      <c r="LEQ68" s="396"/>
      <c r="LER68" s="396"/>
      <c r="LES68" s="396"/>
      <c r="LET68" s="396"/>
      <c r="LEU68" s="396"/>
      <c r="LEV68" s="396"/>
      <c r="LEW68" s="396"/>
      <c r="LEX68" s="396"/>
      <c r="LEY68" s="396"/>
      <c r="LEZ68" s="396"/>
      <c r="LFA68" s="396"/>
      <c r="LFB68" s="396"/>
      <c r="LFC68" s="396"/>
      <c r="LFD68" s="396"/>
      <c r="LFE68" s="396"/>
      <c r="LFF68" s="396"/>
      <c r="LFG68" s="396"/>
      <c r="LFH68" s="396"/>
      <c r="LFI68" s="396"/>
      <c r="LFJ68" s="396"/>
      <c r="LFK68" s="396"/>
      <c r="LFL68" s="396"/>
      <c r="LFM68" s="396"/>
      <c r="LFN68" s="396"/>
      <c r="LFO68" s="396"/>
      <c r="LFP68" s="396"/>
      <c r="LFQ68" s="396"/>
      <c r="LFR68" s="396"/>
      <c r="LFS68" s="396"/>
      <c r="LFT68" s="396"/>
      <c r="LFU68" s="396"/>
      <c r="LFV68" s="396"/>
      <c r="LFW68" s="396"/>
      <c r="LFX68" s="396"/>
      <c r="LFY68" s="396"/>
      <c r="LFZ68" s="396"/>
      <c r="LGA68" s="396"/>
      <c r="LGB68" s="396"/>
      <c r="LGC68" s="396"/>
      <c r="LGD68" s="396"/>
      <c r="LGE68" s="396"/>
      <c r="LGF68" s="396"/>
      <c r="LGG68" s="396"/>
      <c r="LGH68" s="396"/>
      <c r="LGI68" s="396"/>
      <c r="LGJ68" s="396"/>
      <c r="LGK68" s="396"/>
      <c r="LGL68" s="396"/>
      <c r="LGM68" s="396"/>
      <c r="LGN68" s="396"/>
      <c r="LGO68" s="396"/>
      <c r="LGP68" s="396"/>
      <c r="LGQ68" s="396"/>
      <c r="LGR68" s="396"/>
      <c r="LGS68" s="396"/>
      <c r="LGT68" s="396"/>
      <c r="LGU68" s="396"/>
      <c r="LGV68" s="396"/>
      <c r="LGW68" s="396"/>
      <c r="LGX68" s="396"/>
      <c r="LGY68" s="396"/>
      <c r="LGZ68" s="396"/>
      <c r="LHA68" s="396"/>
      <c r="LHB68" s="396"/>
      <c r="LHC68" s="396"/>
      <c r="LHD68" s="396"/>
      <c r="LHE68" s="396"/>
      <c r="LHF68" s="396"/>
      <c r="LHG68" s="396"/>
      <c r="LHH68" s="396"/>
      <c r="LHI68" s="396"/>
      <c r="LHJ68" s="396"/>
      <c r="LHK68" s="396"/>
      <c r="LHL68" s="396"/>
      <c r="LHM68" s="396"/>
      <c r="LHN68" s="396"/>
      <c r="LHO68" s="396"/>
      <c r="LHP68" s="396"/>
      <c r="LHQ68" s="396"/>
      <c r="LHR68" s="396"/>
      <c r="LHS68" s="396"/>
      <c r="LHT68" s="396"/>
      <c r="LHU68" s="396"/>
      <c r="LHV68" s="396"/>
      <c r="LHW68" s="396"/>
      <c r="LHX68" s="396"/>
      <c r="LHY68" s="396"/>
      <c r="LHZ68" s="396"/>
      <c r="LIA68" s="396"/>
      <c r="LIB68" s="396"/>
      <c r="LIC68" s="396"/>
      <c r="LID68" s="396"/>
      <c r="LIE68" s="396"/>
      <c r="LIF68" s="396"/>
      <c r="LIG68" s="396"/>
      <c r="LIH68" s="396"/>
      <c r="LII68" s="396"/>
      <c r="LIJ68" s="396"/>
      <c r="LIK68" s="396"/>
      <c r="LIL68" s="396"/>
      <c r="LIM68" s="396"/>
      <c r="LIN68" s="396"/>
      <c r="LIO68" s="396"/>
      <c r="LIP68" s="396"/>
      <c r="LIQ68" s="396"/>
      <c r="LIR68" s="396"/>
      <c r="LIS68" s="396"/>
      <c r="LIT68" s="396"/>
      <c r="LIU68" s="396"/>
      <c r="LIV68" s="396"/>
      <c r="LIW68" s="396"/>
      <c r="LIX68" s="396"/>
      <c r="LIY68" s="396"/>
      <c r="LIZ68" s="396"/>
      <c r="LJA68" s="396"/>
      <c r="LJB68" s="396"/>
      <c r="LJC68" s="396"/>
      <c r="LJD68" s="396"/>
      <c r="LJE68" s="396"/>
      <c r="LJF68" s="396"/>
      <c r="LJG68" s="396"/>
      <c r="LJH68" s="396"/>
      <c r="LJI68" s="396"/>
      <c r="LJJ68" s="396"/>
      <c r="LJK68" s="396"/>
      <c r="LJL68" s="396"/>
      <c r="LJM68" s="396"/>
      <c r="LJN68" s="396"/>
      <c r="LJO68" s="396"/>
      <c r="LJP68" s="396"/>
      <c r="LJQ68" s="396"/>
      <c r="LJR68" s="396"/>
      <c r="LJS68" s="396"/>
      <c r="LJT68" s="396"/>
      <c r="LJU68" s="396"/>
      <c r="LJV68" s="396"/>
      <c r="LJW68" s="396"/>
      <c r="LJX68" s="396"/>
      <c r="LJY68" s="396"/>
      <c r="LJZ68" s="396"/>
      <c r="LKA68" s="396"/>
      <c r="LKB68" s="396"/>
      <c r="LKC68" s="396"/>
      <c r="LKD68" s="396"/>
      <c r="LKE68" s="396"/>
      <c r="LKF68" s="396"/>
      <c r="LKG68" s="396"/>
      <c r="LKH68" s="396"/>
      <c r="LKI68" s="396"/>
      <c r="LKJ68" s="396"/>
      <c r="LKK68" s="396"/>
      <c r="LKL68" s="396"/>
      <c r="LKM68" s="396"/>
      <c r="LKN68" s="396"/>
      <c r="LKO68" s="396"/>
      <c r="LKP68" s="396"/>
      <c r="LKQ68" s="396"/>
      <c r="LKR68" s="396"/>
      <c r="LKS68" s="396"/>
      <c r="LKT68" s="396"/>
      <c r="LKU68" s="396"/>
      <c r="LKV68" s="396"/>
      <c r="LKW68" s="396"/>
      <c r="LKX68" s="396"/>
      <c r="LKY68" s="396"/>
      <c r="LKZ68" s="396"/>
      <c r="LLA68" s="396"/>
      <c r="LLB68" s="396"/>
      <c r="LLC68" s="396"/>
      <c r="LLD68" s="396"/>
      <c r="LLE68" s="396"/>
      <c r="LLF68" s="396"/>
      <c r="LLG68" s="396"/>
      <c r="LLH68" s="396"/>
      <c r="LLI68" s="396"/>
      <c r="LLJ68" s="396"/>
      <c r="LLK68" s="396"/>
      <c r="LLL68" s="396"/>
      <c r="LLM68" s="396"/>
      <c r="LLN68" s="396"/>
      <c r="LLO68" s="396"/>
      <c r="LLP68" s="396"/>
      <c r="LLQ68" s="396"/>
      <c r="LLR68" s="396"/>
      <c r="LLS68" s="396"/>
      <c r="LLT68" s="396"/>
      <c r="LLU68" s="396"/>
      <c r="LLV68" s="396"/>
      <c r="LLW68" s="396"/>
      <c r="LLX68" s="396"/>
      <c r="LLY68" s="396"/>
      <c r="LLZ68" s="396"/>
      <c r="LMA68" s="396"/>
      <c r="LMB68" s="396"/>
      <c r="LMC68" s="396"/>
      <c r="LMD68" s="396"/>
      <c r="LME68" s="396"/>
      <c r="LMF68" s="396"/>
      <c r="LMG68" s="396"/>
      <c r="LMH68" s="396"/>
      <c r="LMI68" s="396"/>
      <c r="LMJ68" s="396"/>
      <c r="LMK68" s="396"/>
      <c r="LML68" s="396"/>
      <c r="LMM68" s="396"/>
      <c r="LMN68" s="396"/>
      <c r="LMO68" s="396"/>
      <c r="LMP68" s="396"/>
      <c r="LMQ68" s="396"/>
      <c r="LMR68" s="396"/>
      <c r="LMS68" s="396"/>
      <c r="LMT68" s="396"/>
      <c r="LMU68" s="396"/>
      <c r="LMV68" s="396"/>
      <c r="LMW68" s="396"/>
      <c r="LMX68" s="396"/>
      <c r="LMY68" s="396"/>
      <c r="LMZ68" s="396"/>
      <c r="LNA68" s="396"/>
      <c r="LNB68" s="396"/>
      <c r="LNC68" s="396"/>
      <c r="LND68" s="396"/>
      <c r="LNE68" s="396"/>
      <c r="LNF68" s="396"/>
      <c r="LNG68" s="396"/>
      <c r="LNH68" s="396"/>
      <c r="LNI68" s="396"/>
      <c r="LNJ68" s="396"/>
      <c r="LNK68" s="396"/>
      <c r="LNL68" s="396"/>
      <c r="LNM68" s="396"/>
      <c r="LNN68" s="396"/>
      <c r="LNO68" s="396"/>
      <c r="LNP68" s="396"/>
      <c r="LNQ68" s="396"/>
      <c r="LNR68" s="396"/>
      <c r="LNS68" s="396"/>
      <c r="LNT68" s="396"/>
      <c r="LNU68" s="396"/>
      <c r="LNV68" s="396"/>
      <c r="LNW68" s="396"/>
      <c r="LNX68" s="396"/>
      <c r="LNY68" s="396"/>
      <c r="LNZ68" s="396"/>
      <c r="LOA68" s="396"/>
      <c r="LOB68" s="396"/>
      <c r="LOC68" s="396"/>
      <c r="LOD68" s="396"/>
      <c r="LOE68" s="396"/>
      <c r="LOF68" s="396"/>
      <c r="LOG68" s="396"/>
      <c r="LOH68" s="396"/>
      <c r="LOI68" s="396"/>
      <c r="LOJ68" s="396"/>
      <c r="LOK68" s="396"/>
      <c r="LOL68" s="396"/>
      <c r="LOM68" s="396"/>
      <c r="LON68" s="396"/>
      <c r="LOO68" s="396"/>
      <c r="LOP68" s="396"/>
      <c r="LOQ68" s="396"/>
      <c r="LOR68" s="396"/>
      <c r="LOS68" s="396"/>
      <c r="LOT68" s="396"/>
      <c r="LOU68" s="396"/>
      <c r="LOV68" s="396"/>
      <c r="LOW68" s="396"/>
      <c r="LOX68" s="396"/>
      <c r="LOY68" s="396"/>
      <c r="LOZ68" s="396"/>
      <c r="LPA68" s="396"/>
      <c r="LPB68" s="396"/>
      <c r="LPC68" s="396"/>
      <c r="LPD68" s="396"/>
      <c r="LPE68" s="396"/>
      <c r="LPF68" s="396"/>
      <c r="LPG68" s="396"/>
      <c r="LPH68" s="396"/>
      <c r="LPI68" s="396"/>
      <c r="LPJ68" s="396"/>
      <c r="LPK68" s="396"/>
      <c r="LPL68" s="396"/>
      <c r="LPM68" s="396"/>
      <c r="LPN68" s="396"/>
      <c r="LPO68" s="396"/>
      <c r="LPP68" s="396"/>
      <c r="LPQ68" s="396"/>
      <c r="LPR68" s="396"/>
      <c r="LPS68" s="396"/>
      <c r="LPT68" s="396"/>
      <c r="LPU68" s="396"/>
      <c r="LPV68" s="396"/>
      <c r="LPW68" s="396"/>
      <c r="LPX68" s="396"/>
      <c r="LPY68" s="396"/>
      <c r="LPZ68" s="396"/>
      <c r="LQA68" s="396"/>
      <c r="LQB68" s="396"/>
      <c r="LQC68" s="396"/>
      <c r="LQD68" s="396"/>
      <c r="LQE68" s="396"/>
      <c r="LQF68" s="396"/>
      <c r="LQG68" s="396"/>
      <c r="LQH68" s="396"/>
      <c r="LQI68" s="396"/>
      <c r="LQJ68" s="396"/>
      <c r="LQK68" s="396"/>
      <c r="LQL68" s="396"/>
      <c r="LQM68" s="396"/>
      <c r="LQN68" s="396"/>
      <c r="LQO68" s="396"/>
      <c r="LQP68" s="396"/>
      <c r="LQQ68" s="396"/>
      <c r="LQR68" s="396"/>
      <c r="LQS68" s="396"/>
      <c r="LQT68" s="396"/>
      <c r="LQU68" s="396"/>
      <c r="LQV68" s="396"/>
      <c r="LQW68" s="396"/>
      <c r="LQX68" s="396"/>
      <c r="LQY68" s="396"/>
      <c r="LQZ68" s="396"/>
      <c r="LRA68" s="396"/>
      <c r="LRB68" s="396"/>
      <c r="LRC68" s="396"/>
      <c r="LRD68" s="396"/>
      <c r="LRE68" s="396"/>
      <c r="LRF68" s="396"/>
      <c r="LRG68" s="396"/>
      <c r="LRH68" s="396"/>
      <c r="LRI68" s="396"/>
      <c r="LRJ68" s="396"/>
      <c r="LRK68" s="396"/>
      <c r="LRL68" s="396"/>
      <c r="LRM68" s="396"/>
      <c r="LRN68" s="396"/>
      <c r="LRO68" s="396"/>
      <c r="LRP68" s="396"/>
      <c r="LRQ68" s="396"/>
      <c r="LRR68" s="396"/>
      <c r="LRS68" s="396"/>
      <c r="LRT68" s="396"/>
      <c r="LRU68" s="396"/>
      <c r="LRV68" s="396"/>
      <c r="LRW68" s="396"/>
      <c r="LRX68" s="396"/>
      <c r="LRY68" s="396"/>
      <c r="LRZ68" s="396"/>
      <c r="LSA68" s="396"/>
      <c r="LSB68" s="396"/>
      <c r="LSC68" s="396"/>
      <c r="LSD68" s="396"/>
      <c r="LSE68" s="396"/>
      <c r="LSF68" s="396"/>
      <c r="LSG68" s="396"/>
      <c r="LSH68" s="396"/>
      <c r="LSI68" s="396"/>
      <c r="LSJ68" s="396"/>
      <c r="LSK68" s="396"/>
      <c r="LSL68" s="396"/>
      <c r="LSM68" s="396"/>
      <c r="LSN68" s="396"/>
      <c r="LSO68" s="396"/>
      <c r="LSP68" s="396"/>
      <c r="LSQ68" s="396"/>
      <c r="LSR68" s="396"/>
      <c r="LSS68" s="396"/>
      <c r="LST68" s="396"/>
      <c r="LSU68" s="396"/>
      <c r="LSV68" s="396"/>
      <c r="LSW68" s="396"/>
      <c r="LSX68" s="396"/>
      <c r="LSY68" s="396"/>
      <c r="LSZ68" s="396"/>
      <c r="LTA68" s="396"/>
      <c r="LTB68" s="396"/>
      <c r="LTC68" s="396"/>
      <c r="LTD68" s="396"/>
      <c r="LTE68" s="396"/>
      <c r="LTF68" s="396"/>
      <c r="LTG68" s="396"/>
      <c r="LTH68" s="396"/>
      <c r="LTI68" s="396"/>
      <c r="LTJ68" s="396"/>
      <c r="LTK68" s="396"/>
      <c r="LTL68" s="396"/>
      <c r="LTM68" s="396"/>
      <c r="LTN68" s="396"/>
      <c r="LTO68" s="396"/>
      <c r="LTP68" s="396"/>
      <c r="LTQ68" s="396"/>
      <c r="LTR68" s="396"/>
      <c r="LTS68" s="396"/>
      <c r="LTT68" s="396"/>
      <c r="LTU68" s="396"/>
      <c r="LTV68" s="396"/>
      <c r="LTW68" s="396"/>
      <c r="LTX68" s="396"/>
      <c r="LTY68" s="396"/>
      <c r="LTZ68" s="396"/>
      <c r="LUA68" s="396"/>
      <c r="LUB68" s="396"/>
      <c r="LUC68" s="396"/>
      <c r="LUD68" s="396"/>
      <c r="LUE68" s="396"/>
      <c r="LUF68" s="396"/>
      <c r="LUG68" s="396"/>
      <c r="LUH68" s="396"/>
      <c r="LUI68" s="396"/>
      <c r="LUJ68" s="396"/>
      <c r="LUK68" s="396"/>
      <c r="LUL68" s="396"/>
      <c r="LUM68" s="396"/>
      <c r="LUN68" s="396"/>
      <c r="LUO68" s="396"/>
      <c r="LUP68" s="396"/>
      <c r="LUQ68" s="396"/>
      <c r="LUR68" s="396"/>
      <c r="LUS68" s="396"/>
      <c r="LUT68" s="396"/>
      <c r="LUU68" s="396"/>
      <c r="LUV68" s="396"/>
      <c r="LUW68" s="396"/>
      <c r="LUX68" s="396"/>
      <c r="LUY68" s="396"/>
      <c r="LUZ68" s="396"/>
      <c r="LVA68" s="396"/>
      <c r="LVB68" s="396"/>
      <c r="LVC68" s="396"/>
      <c r="LVD68" s="396"/>
      <c r="LVE68" s="396"/>
      <c r="LVF68" s="396"/>
      <c r="LVG68" s="396"/>
      <c r="LVH68" s="396"/>
      <c r="LVI68" s="396"/>
      <c r="LVJ68" s="396"/>
      <c r="LVK68" s="396"/>
      <c r="LVL68" s="396"/>
      <c r="LVM68" s="396"/>
      <c r="LVN68" s="396"/>
      <c r="LVO68" s="396"/>
      <c r="LVP68" s="396"/>
      <c r="LVQ68" s="396"/>
      <c r="LVR68" s="396"/>
      <c r="LVS68" s="396"/>
      <c r="LVT68" s="396"/>
      <c r="LVU68" s="396"/>
      <c r="LVV68" s="396"/>
      <c r="LVW68" s="396"/>
      <c r="LVX68" s="396"/>
      <c r="LVY68" s="396"/>
      <c r="LVZ68" s="396"/>
      <c r="LWA68" s="396"/>
      <c r="LWB68" s="396"/>
      <c r="LWC68" s="396"/>
      <c r="LWD68" s="396"/>
      <c r="LWE68" s="396"/>
      <c r="LWF68" s="396"/>
      <c r="LWG68" s="396"/>
      <c r="LWH68" s="396"/>
      <c r="LWI68" s="396"/>
      <c r="LWJ68" s="396"/>
      <c r="LWK68" s="396"/>
      <c r="LWL68" s="396"/>
      <c r="LWM68" s="396"/>
      <c r="LWN68" s="396"/>
      <c r="LWO68" s="396"/>
      <c r="LWP68" s="396"/>
      <c r="LWQ68" s="396"/>
      <c r="LWR68" s="396"/>
      <c r="LWS68" s="396"/>
      <c r="LWT68" s="396"/>
      <c r="LWU68" s="396"/>
      <c r="LWV68" s="396"/>
      <c r="LWW68" s="396"/>
      <c r="LWX68" s="396"/>
      <c r="LWY68" s="396"/>
      <c r="LWZ68" s="396"/>
      <c r="LXA68" s="396"/>
      <c r="LXB68" s="396"/>
      <c r="LXC68" s="396"/>
      <c r="LXD68" s="396"/>
      <c r="LXE68" s="396"/>
      <c r="LXF68" s="396"/>
      <c r="LXG68" s="396"/>
      <c r="LXH68" s="396"/>
      <c r="LXI68" s="396"/>
      <c r="LXJ68" s="396"/>
      <c r="LXK68" s="396"/>
      <c r="LXL68" s="396"/>
      <c r="LXM68" s="396"/>
      <c r="LXN68" s="396"/>
      <c r="LXO68" s="396"/>
      <c r="LXP68" s="396"/>
      <c r="LXQ68" s="396"/>
      <c r="LXR68" s="396"/>
      <c r="LXS68" s="396"/>
      <c r="LXT68" s="396"/>
      <c r="LXU68" s="396"/>
      <c r="LXV68" s="396"/>
      <c r="LXW68" s="396"/>
      <c r="LXX68" s="396"/>
      <c r="LXY68" s="396"/>
      <c r="LXZ68" s="396"/>
      <c r="LYA68" s="396"/>
      <c r="LYB68" s="396"/>
      <c r="LYC68" s="396"/>
      <c r="LYD68" s="396"/>
      <c r="LYE68" s="396"/>
      <c r="LYF68" s="396"/>
      <c r="LYG68" s="396"/>
      <c r="LYH68" s="396"/>
      <c r="LYI68" s="396"/>
      <c r="LYJ68" s="396"/>
      <c r="LYK68" s="396"/>
      <c r="LYL68" s="396"/>
      <c r="LYM68" s="396"/>
      <c r="LYN68" s="396"/>
      <c r="LYO68" s="396"/>
      <c r="LYP68" s="396"/>
      <c r="LYQ68" s="396"/>
      <c r="LYR68" s="396"/>
      <c r="LYS68" s="396"/>
      <c r="LYT68" s="396"/>
      <c r="LYU68" s="396"/>
      <c r="LYV68" s="396"/>
      <c r="LYW68" s="396"/>
      <c r="LYX68" s="396"/>
      <c r="LYY68" s="396"/>
      <c r="LYZ68" s="396"/>
      <c r="LZA68" s="396"/>
      <c r="LZB68" s="396"/>
      <c r="LZC68" s="396"/>
      <c r="LZD68" s="396"/>
      <c r="LZE68" s="396"/>
      <c r="LZF68" s="396"/>
      <c r="LZG68" s="396"/>
      <c r="LZH68" s="396"/>
      <c r="LZI68" s="396"/>
      <c r="LZJ68" s="396"/>
      <c r="LZK68" s="396"/>
      <c r="LZL68" s="396"/>
      <c r="LZM68" s="396"/>
      <c r="LZN68" s="396"/>
      <c r="LZO68" s="396"/>
      <c r="LZP68" s="396"/>
      <c r="LZQ68" s="396"/>
      <c r="LZR68" s="396"/>
      <c r="LZS68" s="396"/>
      <c r="LZT68" s="396"/>
      <c r="LZU68" s="396"/>
      <c r="LZV68" s="396"/>
      <c r="LZW68" s="396"/>
      <c r="LZX68" s="396"/>
      <c r="LZY68" s="396"/>
      <c r="LZZ68" s="396"/>
      <c r="MAA68" s="396"/>
      <c r="MAB68" s="396"/>
      <c r="MAC68" s="396"/>
      <c r="MAD68" s="396"/>
      <c r="MAE68" s="396"/>
      <c r="MAF68" s="396"/>
      <c r="MAG68" s="396"/>
      <c r="MAH68" s="396"/>
      <c r="MAI68" s="396"/>
      <c r="MAJ68" s="396"/>
      <c r="MAK68" s="396"/>
      <c r="MAL68" s="396"/>
      <c r="MAM68" s="396"/>
      <c r="MAN68" s="396"/>
      <c r="MAO68" s="396"/>
      <c r="MAP68" s="396"/>
      <c r="MAQ68" s="396"/>
      <c r="MAR68" s="396"/>
      <c r="MAS68" s="396"/>
      <c r="MAT68" s="396"/>
      <c r="MAU68" s="396"/>
      <c r="MAV68" s="396"/>
      <c r="MAW68" s="396"/>
      <c r="MAX68" s="396"/>
      <c r="MAY68" s="396"/>
      <c r="MAZ68" s="396"/>
      <c r="MBA68" s="396"/>
      <c r="MBB68" s="396"/>
      <c r="MBC68" s="396"/>
      <c r="MBD68" s="396"/>
      <c r="MBE68" s="396"/>
      <c r="MBF68" s="396"/>
      <c r="MBG68" s="396"/>
      <c r="MBH68" s="396"/>
      <c r="MBI68" s="396"/>
      <c r="MBJ68" s="396"/>
      <c r="MBK68" s="396"/>
      <c r="MBL68" s="396"/>
      <c r="MBM68" s="396"/>
      <c r="MBN68" s="396"/>
      <c r="MBO68" s="396"/>
      <c r="MBP68" s="396"/>
      <c r="MBQ68" s="396"/>
      <c r="MBR68" s="396"/>
      <c r="MBS68" s="396"/>
      <c r="MBT68" s="396"/>
      <c r="MBU68" s="396"/>
      <c r="MBV68" s="396"/>
      <c r="MBW68" s="396"/>
      <c r="MBX68" s="396"/>
      <c r="MBY68" s="396"/>
      <c r="MBZ68" s="396"/>
      <c r="MCA68" s="396"/>
      <c r="MCB68" s="396"/>
      <c r="MCC68" s="396"/>
      <c r="MCD68" s="396"/>
      <c r="MCE68" s="396"/>
      <c r="MCF68" s="396"/>
      <c r="MCG68" s="396"/>
      <c r="MCH68" s="396"/>
      <c r="MCI68" s="396"/>
      <c r="MCJ68" s="396"/>
      <c r="MCK68" s="396"/>
      <c r="MCL68" s="396"/>
      <c r="MCM68" s="396"/>
      <c r="MCN68" s="396"/>
      <c r="MCO68" s="396"/>
      <c r="MCP68" s="396"/>
      <c r="MCQ68" s="396"/>
      <c r="MCR68" s="396"/>
      <c r="MCS68" s="396"/>
      <c r="MCT68" s="396"/>
      <c r="MCU68" s="396"/>
      <c r="MCV68" s="396"/>
      <c r="MCW68" s="396"/>
      <c r="MCX68" s="396"/>
      <c r="MCY68" s="396"/>
      <c r="MCZ68" s="396"/>
      <c r="MDA68" s="396"/>
      <c r="MDB68" s="396"/>
      <c r="MDC68" s="396"/>
      <c r="MDD68" s="396"/>
      <c r="MDE68" s="396"/>
      <c r="MDF68" s="396"/>
      <c r="MDG68" s="396"/>
      <c r="MDH68" s="396"/>
      <c r="MDI68" s="396"/>
      <c r="MDJ68" s="396"/>
      <c r="MDK68" s="396"/>
      <c r="MDL68" s="396"/>
      <c r="MDM68" s="396"/>
      <c r="MDN68" s="396"/>
      <c r="MDO68" s="396"/>
      <c r="MDP68" s="396"/>
      <c r="MDQ68" s="396"/>
      <c r="MDR68" s="396"/>
      <c r="MDS68" s="396"/>
      <c r="MDT68" s="396"/>
      <c r="MDU68" s="396"/>
      <c r="MDV68" s="396"/>
      <c r="MDW68" s="396"/>
      <c r="MDX68" s="396"/>
      <c r="MDY68" s="396"/>
      <c r="MDZ68" s="396"/>
      <c r="MEA68" s="396"/>
      <c r="MEB68" s="396"/>
      <c r="MEC68" s="396"/>
      <c r="MED68" s="396"/>
      <c r="MEE68" s="396"/>
      <c r="MEF68" s="396"/>
      <c r="MEG68" s="396"/>
      <c r="MEH68" s="396"/>
      <c r="MEI68" s="396"/>
      <c r="MEJ68" s="396"/>
      <c r="MEK68" s="396"/>
      <c r="MEL68" s="396"/>
      <c r="MEM68" s="396"/>
      <c r="MEN68" s="396"/>
      <c r="MEO68" s="396"/>
      <c r="MEP68" s="396"/>
      <c r="MEQ68" s="396"/>
      <c r="MER68" s="396"/>
      <c r="MES68" s="396"/>
      <c r="MET68" s="396"/>
      <c r="MEU68" s="396"/>
      <c r="MEV68" s="396"/>
      <c r="MEW68" s="396"/>
      <c r="MEX68" s="396"/>
      <c r="MEY68" s="396"/>
      <c r="MEZ68" s="396"/>
      <c r="MFA68" s="396"/>
      <c r="MFB68" s="396"/>
      <c r="MFC68" s="396"/>
      <c r="MFD68" s="396"/>
      <c r="MFE68" s="396"/>
      <c r="MFF68" s="396"/>
      <c r="MFG68" s="396"/>
      <c r="MFH68" s="396"/>
      <c r="MFI68" s="396"/>
      <c r="MFJ68" s="396"/>
      <c r="MFK68" s="396"/>
      <c r="MFL68" s="396"/>
      <c r="MFM68" s="396"/>
      <c r="MFN68" s="396"/>
      <c r="MFO68" s="396"/>
      <c r="MFP68" s="396"/>
      <c r="MFQ68" s="396"/>
      <c r="MFR68" s="396"/>
      <c r="MFS68" s="396"/>
      <c r="MFT68" s="396"/>
      <c r="MFU68" s="396"/>
      <c r="MFV68" s="396"/>
      <c r="MFW68" s="396"/>
      <c r="MFX68" s="396"/>
      <c r="MFY68" s="396"/>
      <c r="MFZ68" s="396"/>
      <c r="MGA68" s="396"/>
      <c r="MGB68" s="396"/>
      <c r="MGC68" s="396"/>
      <c r="MGD68" s="396"/>
      <c r="MGE68" s="396"/>
      <c r="MGF68" s="396"/>
      <c r="MGG68" s="396"/>
      <c r="MGH68" s="396"/>
      <c r="MGI68" s="396"/>
      <c r="MGJ68" s="396"/>
      <c r="MGK68" s="396"/>
      <c r="MGL68" s="396"/>
      <c r="MGM68" s="396"/>
      <c r="MGN68" s="396"/>
      <c r="MGO68" s="396"/>
      <c r="MGP68" s="396"/>
      <c r="MGQ68" s="396"/>
      <c r="MGR68" s="396"/>
      <c r="MGS68" s="396"/>
      <c r="MGT68" s="396"/>
      <c r="MGU68" s="396"/>
      <c r="MGV68" s="396"/>
      <c r="MGW68" s="396"/>
      <c r="MGX68" s="396"/>
      <c r="MGY68" s="396"/>
      <c r="MGZ68" s="396"/>
      <c r="MHA68" s="396"/>
      <c r="MHB68" s="396"/>
      <c r="MHC68" s="396"/>
      <c r="MHD68" s="396"/>
      <c r="MHE68" s="396"/>
      <c r="MHF68" s="396"/>
      <c r="MHG68" s="396"/>
      <c r="MHH68" s="396"/>
      <c r="MHI68" s="396"/>
      <c r="MHJ68" s="396"/>
      <c r="MHK68" s="396"/>
      <c r="MHL68" s="396"/>
      <c r="MHM68" s="396"/>
      <c r="MHN68" s="396"/>
      <c r="MHO68" s="396"/>
      <c r="MHP68" s="396"/>
      <c r="MHQ68" s="396"/>
      <c r="MHR68" s="396"/>
      <c r="MHS68" s="396"/>
      <c r="MHT68" s="396"/>
      <c r="MHU68" s="396"/>
      <c r="MHV68" s="396"/>
      <c r="MHW68" s="396"/>
      <c r="MHX68" s="396"/>
      <c r="MHY68" s="396"/>
      <c r="MHZ68" s="396"/>
      <c r="MIA68" s="396"/>
      <c r="MIB68" s="396"/>
      <c r="MIC68" s="396"/>
      <c r="MID68" s="396"/>
      <c r="MIE68" s="396"/>
      <c r="MIF68" s="396"/>
      <c r="MIG68" s="396"/>
      <c r="MIH68" s="396"/>
      <c r="MII68" s="396"/>
      <c r="MIJ68" s="396"/>
      <c r="MIK68" s="396"/>
      <c r="MIL68" s="396"/>
      <c r="MIM68" s="396"/>
      <c r="MIN68" s="396"/>
      <c r="MIO68" s="396"/>
      <c r="MIP68" s="396"/>
      <c r="MIQ68" s="396"/>
      <c r="MIR68" s="396"/>
      <c r="MIS68" s="396"/>
      <c r="MIT68" s="396"/>
      <c r="MIU68" s="396"/>
      <c r="MIV68" s="396"/>
      <c r="MIW68" s="396"/>
      <c r="MIX68" s="396"/>
      <c r="MIY68" s="396"/>
      <c r="MIZ68" s="396"/>
      <c r="MJA68" s="396"/>
      <c r="MJB68" s="396"/>
      <c r="MJC68" s="396"/>
      <c r="MJD68" s="396"/>
      <c r="MJE68" s="396"/>
      <c r="MJF68" s="396"/>
      <c r="MJG68" s="396"/>
      <c r="MJH68" s="396"/>
      <c r="MJI68" s="396"/>
      <c r="MJJ68" s="396"/>
      <c r="MJK68" s="396"/>
      <c r="MJL68" s="396"/>
      <c r="MJM68" s="396"/>
      <c r="MJN68" s="396"/>
      <c r="MJO68" s="396"/>
      <c r="MJP68" s="396"/>
      <c r="MJQ68" s="396"/>
      <c r="MJR68" s="396"/>
      <c r="MJS68" s="396"/>
      <c r="MJT68" s="396"/>
      <c r="MJU68" s="396"/>
      <c r="MJV68" s="396"/>
      <c r="MJW68" s="396"/>
      <c r="MJX68" s="396"/>
      <c r="MJY68" s="396"/>
      <c r="MJZ68" s="396"/>
      <c r="MKA68" s="396"/>
      <c r="MKB68" s="396"/>
      <c r="MKC68" s="396"/>
      <c r="MKD68" s="396"/>
      <c r="MKE68" s="396"/>
      <c r="MKF68" s="396"/>
      <c r="MKG68" s="396"/>
      <c r="MKH68" s="396"/>
      <c r="MKI68" s="396"/>
      <c r="MKJ68" s="396"/>
      <c r="MKK68" s="396"/>
      <c r="MKL68" s="396"/>
      <c r="MKM68" s="396"/>
      <c r="MKN68" s="396"/>
      <c r="MKO68" s="396"/>
      <c r="MKP68" s="396"/>
      <c r="MKQ68" s="396"/>
      <c r="MKR68" s="396"/>
      <c r="MKS68" s="396"/>
      <c r="MKT68" s="396"/>
      <c r="MKU68" s="396"/>
      <c r="MKV68" s="396"/>
      <c r="MKW68" s="396"/>
      <c r="MKX68" s="396"/>
      <c r="MKY68" s="396"/>
      <c r="MKZ68" s="396"/>
      <c r="MLA68" s="396"/>
      <c r="MLB68" s="396"/>
      <c r="MLC68" s="396"/>
      <c r="MLD68" s="396"/>
      <c r="MLE68" s="396"/>
      <c r="MLF68" s="396"/>
      <c r="MLG68" s="396"/>
      <c r="MLH68" s="396"/>
      <c r="MLI68" s="396"/>
      <c r="MLJ68" s="396"/>
      <c r="MLK68" s="396"/>
      <c r="MLL68" s="396"/>
      <c r="MLM68" s="396"/>
      <c r="MLN68" s="396"/>
      <c r="MLO68" s="396"/>
      <c r="MLP68" s="396"/>
      <c r="MLQ68" s="396"/>
      <c r="MLR68" s="396"/>
      <c r="MLS68" s="396"/>
      <c r="MLT68" s="396"/>
      <c r="MLU68" s="396"/>
      <c r="MLV68" s="396"/>
      <c r="MLW68" s="396"/>
      <c r="MLX68" s="396"/>
      <c r="MLY68" s="396"/>
      <c r="MLZ68" s="396"/>
      <c r="MMA68" s="396"/>
      <c r="MMB68" s="396"/>
      <c r="MMC68" s="396"/>
      <c r="MMD68" s="396"/>
      <c r="MME68" s="396"/>
      <c r="MMF68" s="396"/>
      <c r="MMG68" s="396"/>
      <c r="MMH68" s="396"/>
      <c r="MMI68" s="396"/>
      <c r="MMJ68" s="396"/>
      <c r="MMK68" s="396"/>
      <c r="MML68" s="396"/>
      <c r="MMM68" s="396"/>
      <c r="MMN68" s="396"/>
      <c r="MMO68" s="396"/>
      <c r="MMP68" s="396"/>
      <c r="MMQ68" s="396"/>
      <c r="MMR68" s="396"/>
      <c r="MMS68" s="396"/>
      <c r="MMT68" s="396"/>
      <c r="MMU68" s="396"/>
      <c r="MMV68" s="396"/>
      <c r="MMW68" s="396"/>
      <c r="MMX68" s="396"/>
      <c r="MMY68" s="396"/>
      <c r="MMZ68" s="396"/>
      <c r="MNA68" s="396"/>
      <c r="MNB68" s="396"/>
      <c r="MNC68" s="396"/>
      <c r="MND68" s="396"/>
      <c r="MNE68" s="396"/>
      <c r="MNF68" s="396"/>
      <c r="MNG68" s="396"/>
      <c r="MNH68" s="396"/>
      <c r="MNI68" s="396"/>
      <c r="MNJ68" s="396"/>
      <c r="MNK68" s="396"/>
      <c r="MNL68" s="396"/>
      <c r="MNM68" s="396"/>
      <c r="MNN68" s="396"/>
      <c r="MNO68" s="396"/>
      <c r="MNP68" s="396"/>
      <c r="MNQ68" s="396"/>
      <c r="MNR68" s="396"/>
      <c r="MNS68" s="396"/>
      <c r="MNT68" s="396"/>
      <c r="MNU68" s="396"/>
      <c r="MNV68" s="396"/>
      <c r="MNW68" s="396"/>
      <c r="MNX68" s="396"/>
      <c r="MNY68" s="396"/>
      <c r="MNZ68" s="396"/>
      <c r="MOA68" s="396"/>
      <c r="MOB68" s="396"/>
      <c r="MOC68" s="396"/>
      <c r="MOD68" s="396"/>
      <c r="MOE68" s="396"/>
      <c r="MOF68" s="396"/>
      <c r="MOG68" s="396"/>
      <c r="MOH68" s="396"/>
      <c r="MOI68" s="396"/>
      <c r="MOJ68" s="396"/>
      <c r="MOK68" s="396"/>
      <c r="MOL68" s="396"/>
      <c r="MOM68" s="396"/>
      <c r="MON68" s="396"/>
      <c r="MOO68" s="396"/>
      <c r="MOP68" s="396"/>
      <c r="MOQ68" s="396"/>
      <c r="MOR68" s="396"/>
      <c r="MOS68" s="396"/>
      <c r="MOT68" s="396"/>
      <c r="MOU68" s="396"/>
      <c r="MOV68" s="396"/>
      <c r="MOW68" s="396"/>
      <c r="MOX68" s="396"/>
      <c r="MOY68" s="396"/>
      <c r="MOZ68" s="396"/>
      <c r="MPA68" s="396"/>
      <c r="MPB68" s="396"/>
      <c r="MPC68" s="396"/>
      <c r="MPD68" s="396"/>
      <c r="MPE68" s="396"/>
      <c r="MPF68" s="396"/>
      <c r="MPG68" s="396"/>
      <c r="MPH68" s="396"/>
      <c r="MPI68" s="396"/>
      <c r="MPJ68" s="396"/>
      <c r="MPK68" s="396"/>
      <c r="MPL68" s="396"/>
      <c r="MPM68" s="396"/>
      <c r="MPN68" s="396"/>
      <c r="MPO68" s="396"/>
      <c r="MPP68" s="396"/>
      <c r="MPQ68" s="396"/>
      <c r="MPR68" s="396"/>
      <c r="MPS68" s="396"/>
      <c r="MPT68" s="396"/>
      <c r="MPU68" s="396"/>
      <c r="MPV68" s="396"/>
      <c r="MPW68" s="396"/>
      <c r="MPX68" s="396"/>
      <c r="MPY68" s="396"/>
      <c r="MPZ68" s="396"/>
      <c r="MQA68" s="396"/>
      <c r="MQB68" s="396"/>
      <c r="MQC68" s="396"/>
      <c r="MQD68" s="396"/>
      <c r="MQE68" s="396"/>
      <c r="MQF68" s="396"/>
      <c r="MQG68" s="396"/>
      <c r="MQH68" s="396"/>
      <c r="MQI68" s="396"/>
      <c r="MQJ68" s="396"/>
      <c r="MQK68" s="396"/>
      <c r="MQL68" s="396"/>
      <c r="MQM68" s="396"/>
      <c r="MQN68" s="396"/>
      <c r="MQO68" s="396"/>
      <c r="MQP68" s="396"/>
      <c r="MQQ68" s="396"/>
      <c r="MQR68" s="396"/>
      <c r="MQS68" s="396"/>
      <c r="MQT68" s="396"/>
      <c r="MQU68" s="396"/>
      <c r="MQV68" s="396"/>
      <c r="MQW68" s="396"/>
      <c r="MQX68" s="396"/>
      <c r="MQY68" s="396"/>
      <c r="MQZ68" s="396"/>
      <c r="MRA68" s="396"/>
      <c r="MRB68" s="396"/>
      <c r="MRC68" s="396"/>
      <c r="MRD68" s="396"/>
      <c r="MRE68" s="396"/>
      <c r="MRF68" s="396"/>
      <c r="MRG68" s="396"/>
      <c r="MRH68" s="396"/>
      <c r="MRI68" s="396"/>
      <c r="MRJ68" s="396"/>
      <c r="MRK68" s="396"/>
      <c r="MRL68" s="396"/>
      <c r="MRM68" s="396"/>
      <c r="MRN68" s="396"/>
      <c r="MRO68" s="396"/>
      <c r="MRP68" s="396"/>
      <c r="MRQ68" s="396"/>
      <c r="MRR68" s="396"/>
      <c r="MRS68" s="396"/>
      <c r="MRT68" s="396"/>
      <c r="MRU68" s="396"/>
      <c r="MRV68" s="396"/>
      <c r="MRW68" s="396"/>
      <c r="MRX68" s="396"/>
      <c r="MRY68" s="396"/>
      <c r="MRZ68" s="396"/>
      <c r="MSA68" s="396"/>
      <c r="MSB68" s="396"/>
      <c r="MSC68" s="396"/>
      <c r="MSD68" s="396"/>
      <c r="MSE68" s="396"/>
      <c r="MSF68" s="396"/>
      <c r="MSG68" s="396"/>
      <c r="MSH68" s="396"/>
      <c r="MSI68" s="396"/>
      <c r="MSJ68" s="396"/>
      <c r="MSK68" s="396"/>
      <c r="MSL68" s="396"/>
      <c r="MSM68" s="396"/>
      <c r="MSN68" s="396"/>
      <c r="MSO68" s="396"/>
      <c r="MSP68" s="396"/>
      <c r="MSQ68" s="396"/>
      <c r="MSR68" s="396"/>
      <c r="MSS68" s="396"/>
      <c r="MST68" s="396"/>
      <c r="MSU68" s="396"/>
      <c r="MSV68" s="396"/>
      <c r="MSW68" s="396"/>
      <c r="MSX68" s="396"/>
      <c r="MSY68" s="396"/>
      <c r="MSZ68" s="396"/>
      <c r="MTA68" s="396"/>
      <c r="MTB68" s="396"/>
      <c r="MTC68" s="396"/>
      <c r="MTD68" s="396"/>
      <c r="MTE68" s="396"/>
      <c r="MTF68" s="396"/>
      <c r="MTG68" s="396"/>
      <c r="MTH68" s="396"/>
      <c r="MTI68" s="396"/>
      <c r="MTJ68" s="396"/>
      <c r="MTK68" s="396"/>
      <c r="MTL68" s="396"/>
      <c r="MTM68" s="396"/>
      <c r="MTN68" s="396"/>
      <c r="MTO68" s="396"/>
      <c r="MTP68" s="396"/>
      <c r="MTQ68" s="396"/>
      <c r="MTR68" s="396"/>
      <c r="MTS68" s="396"/>
      <c r="MTT68" s="396"/>
      <c r="MTU68" s="396"/>
      <c r="MTV68" s="396"/>
      <c r="MTW68" s="396"/>
      <c r="MTX68" s="396"/>
      <c r="MTY68" s="396"/>
      <c r="MTZ68" s="396"/>
      <c r="MUA68" s="396"/>
      <c r="MUB68" s="396"/>
      <c r="MUC68" s="396"/>
      <c r="MUD68" s="396"/>
      <c r="MUE68" s="396"/>
      <c r="MUF68" s="396"/>
      <c r="MUG68" s="396"/>
      <c r="MUH68" s="396"/>
      <c r="MUI68" s="396"/>
      <c r="MUJ68" s="396"/>
      <c r="MUK68" s="396"/>
      <c r="MUL68" s="396"/>
      <c r="MUM68" s="396"/>
      <c r="MUN68" s="396"/>
      <c r="MUO68" s="396"/>
      <c r="MUP68" s="396"/>
      <c r="MUQ68" s="396"/>
      <c r="MUR68" s="396"/>
      <c r="MUS68" s="396"/>
      <c r="MUT68" s="396"/>
      <c r="MUU68" s="396"/>
      <c r="MUV68" s="396"/>
      <c r="MUW68" s="396"/>
      <c r="MUX68" s="396"/>
      <c r="MUY68" s="396"/>
      <c r="MUZ68" s="396"/>
      <c r="MVA68" s="396"/>
      <c r="MVB68" s="396"/>
      <c r="MVC68" s="396"/>
      <c r="MVD68" s="396"/>
      <c r="MVE68" s="396"/>
      <c r="MVF68" s="396"/>
      <c r="MVG68" s="396"/>
      <c r="MVH68" s="396"/>
      <c r="MVI68" s="396"/>
      <c r="MVJ68" s="396"/>
      <c r="MVK68" s="396"/>
      <c r="MVL68" s="396"/>
      <c r="MVM68" s="396"/>
      <c r="MVN68" s="396"/>
      <c r="MVO68" s="396"/>
      <c r="MVP68" s="396"/>
      <c r="MVQ68" s="396"/>
      <c r="MVR68" s="396"/>
      <c r="MVS68" s="396"/>
      <c r="MVT68" s="396"/>
      <c r="MVU68" s="396"/>
      <c r="MVV68" s="396"/>
      <c r="MVW68" s="396"/>
      <c r="MVX68" s="396"/>
      <c r="MVY68" s="396"/>
      <c r="MVZ68" s="396"/>
      <c r="MWA68" s="396"/>
      <c r="MWB68" s="396"/>
      <c r="MWC68" s="396"/>
      <c r="MWD68" s="396"/>
      <c r="MWE68" s="396"/>
      <c r="MWF68" s="396"/>
      <c r="MWG68" s="396"/>
      <c r="MWH68" s="396"/>
      <c r="MWI68" s="396"/>
      <c r="MWJ68" s="396"/>
      <c r="MWK68" s="396"/>
      <c r="MWL68" s="396"/>
      <c r="MWM68" s="396"/>
      <c r="MWN68" s="396"/>
      <c r="MWO68" s="396"/>
      <c r="MWP68" s="396"/>
      <c r="MWQ68" s="396"/>
      <c r="MWR68" s="396"/>
      <c r="MWS68" s="396"/>
      <c r="MWT68" s="396"/>
      <c r="MWU68" s="396"/>
      <c r="MWV68" s="396"/>
      <c r="MWW68" s="396"/>
      <c r="MWX68" s="396"/>
      <c r="MWY68" s="396"/>
      <c r="MWZ68" s="396"/>
      <c r="MXA68" s="396"/>
      <c r="MXB68" s="396"/>
      <c r="MXC68" s="396"/>
      <c r="MXD68" s="396"/>
      <c r="MXE68" s="396"/>
      <c r="MXF68" s="396"/>
      <c r="MXG68" s="396"/>
      <c r="MXH68" s="396"/>
      <c r="MXI68" s="396"/>
      <c r="MXJ68" s="396"/>
      <c r="MXK68" s="396"/>
      <c r="MXL68" s="396"/>
      <c r="MXM68" s="396"/>
      <c r="MXN68" s="396"/>
      <c r="MXO68" s="396"/>
      <c r="MXP68" s="396"/>
      <c r="MXQ68" s="396"/>
      <c r="MXR68" s="396"/>
      <c r="MXS68" s="396"/>
      <c r="MXT68" s="396"/>
      <c r="MXU68" s="396"/>
      <c r="MXV68" s="396"/>
      <c r="MXW68" s="396"/>
      <c r="MXX68" s="396"/>
      <c r="MXY68" s="396"/>
      <c r="MXZ68" s="396"/>
      <c r="MYA68" s="396"/>
      <c r="MYB68" s="396"/>
      <c r="MYC68" s="396"/>
      <c r="MYD68" s="396"/>
      <c r="MYE68" s="396"/>
      <c r="MYF68" s="396"/>
      <c r="MYG68" s="396"/>
      <c r="MYH68" s="396"/>
      <c r="MYI68" s="396"/>
      <c r="MYJ68" s="396"/>
      <c r="MYK68" s="396"/>
      <c r="MYL68" s="396"/>
      <c r="MYM68" s="396"/>
      <c r="MYN68" s="396"/>
      <c r="MYO68" s="396"/>
      <c r="MYP68" s="396"/>
      <c r="MYQ68" s="396"/>
      <c r="MYR68" s="396"/>
      <c r="MYS68" s="396"/>
      <c r="MYT68" s="396"/>
      <c r="MYU68" s="396"/>
      <c r="MYV68" s="396"/>
      <c r="MYW68" s="396"/>
      <c r="MYX68" s="396"/>
      <c r="MYY68" s="396"/>
      <c r="MYZ68" s="396"/>
      <c r="MZA68" s="396"/>
      <c r="MZB68" s="396"/>
      <c r="MZC68" s="396"/>
      <c r="MZD68" s="396"/>
      <c r="MZE68" s="396"/>
      <c r="MZF68" s="396"/>
      <c r="MZG68" s="396"/>
      <c r="MZH68" s="396"/>
      <c r="MZI68" s="396"/>
      <c r="MZJ68" s="396"/>
      <c r="MZK68" s="396"/>
      <c r="MZL68" s="396"/>
      <c r="MZM68" s="396"/>
      <c r="MZN68" s="396"/>
      <c r="MZO68" s="396"/>
      <c r="MZP68" s="396"/>
      <c r="MZQ68" s="396"/>
      <c r="MZR68" s="396"/>
      <c r="MZS68" s="396"/>
      <c r="MZT68" s="396"/>
      <c r="MZU68" s="396"/>
      <c r="MZV68" s="396"/>
      <c r="MZW68" s="396"/>
      <c r="MZX68" s="396"/>
      <c r="MZY68" s="396"/>
      <c r="MZZ68" s="396"/>
      <c r="NAA68" s="396"/>
      <c r="NAB68" s="396"/>
      <c r="NAC68" s="396"/>
      <c r="NAD68" s="396"/>
      <c r="NAE68" s="396"/>
      <c r="NAF68" s="396"/>
      <c r="NAG68" s="396"/>
      <c r="NAH68" s="396"/>
      <c r="NAI68" s="396"/>
      <c r="NAJ68" s="396"/>
      <c r="NAK68" s="396"/>
      <c r="NAL68" s="396"/>
      <c r="NAM68" s="396"/>
      <c r="NAN68" s="396"/>
      <c r="NAO68" s="396"/>
      <c r="NAP68" s="396"/>
      <c r="NAQ68" s="396"/>
      <c r="NAR68" s="396"/>
      <c r="NAS68" s="396"/>
      <c r="NAT68" s="396"/>
      <c r="NAU68" s="396"/>
      <c r="NAV68" s="396"/>
      <c r="NAW68" s="396"/>
      <c r="NAX68" s="396"/>
      <c r="NAY68" s="396"/>
      <c r="NAZ68" s="396"/>
      <c r="NBA68" s="396"/>
      <c r="NBB68" s="396"/>
      <c r="NBC68" s="396"/>
      <c r="NBD68" s="396"/>
      <c r="NBE68" s="396"/>
      <c r="NBF68" s="396"/>
      <c r="NBG68" s="396"/>
      <c r="NBH68" s="396"/>
      <c r="NBI68" s="396"/>
      <c r="NBJ68" s="396"/>
      <c r="NBK68" s="396"/>
      <c r="NBL68" s="396"/>
      <c r="NBM68" s="396"/>
      <c r="NBN68" s="396"/>
      <c r="NBO68" s="396"/>
      <c r="NBP68" s="396"/>
      <c r="NBQ68" s="396"/>
      <c r="NBR68" s="396"/>
      <c r="NBS68" s="396"/>
      <c r="NBT68" s="396"/>
      <c r="NBU68" s="396"/>
      <c r="NBV68" s="396"/>
      <c r="NBW68" s="396"/>
      <c r="NBX68" s="396"/>
      <c r="NBY68" s="396"/>
      <c r="NBZ68" s="396"/>
      <c r="NCA68" s="396"/>
      <c r="NCB68" s="396"/>
      <c r="NCC68" s="396"/>
      <c r="NCD68" s="396"/>
      <c r="NCE68" s="396"/>
      <c r="NCF68" s="396"/>
      <c r="NCG68" s="396"/>
      <c r="NCH68" s="396"/>
      <c r="NCI68" s="396"/>
      <c r="NCJ68" s="396"/>
      <c r="NCK68" s="396"/>
      <c r="NCL68" s="396"/>
      <c r="NCM68" s="396"/>
      <c r="NCN68" s="396"/>
      <c r="NCO68" s="396"/>
      <c r="NCP68" s="396"/>
      <c r="NCQ68" s="396"/>
      <c r="NCR68" s="396"/>
      <c r="NCS68" s="396"/>
      <c r="NCT68" s="396"/>
      <c r="NCU68" s="396"/>
      <c r="NCV68" s="396"/>
      <c r="NCW68" s="396"/>
      <c r="NCX68" s="396"/>
      <c r="NCY68" s="396"/>
      <c r="NCZ68" s="396"/>
      <c r="NDA68" s="396"/>
      <c r="NDB68" s="396"/>
      <c r="NDC68" s="396"/>
      <c r="NDD68" s="396"/>
      <c r="NDE68" s="396"/>
      <c r="NDF68" s="396"/>
      <c r="NDG68" s="396"/>
      <c r="NDH68" s="396"/>
      <c r="NDI68" s="396"/>
      <c r="NDJ68" s="396"/>
      <c r="NDK68" s="396"/>
      <c r="NDL68" s="396"/>
      <c r="NDM68" s="396"/>
      <c r="NDN68" s="396"/>
      <c r="NDO68" s="396"/>
      <c r="NDP68" s="396"/>
      <c r="NDQ68" s="396"/>
      <c r="NDR68" s="396"/>
      <c r="NDS68" s="396"/>
      <c r="NDT68" s="396"/>
      <c r="NDU68" s="396"/>
      <c r="NDV68" s="396"/>
      <c r="NDW68" s="396"/>
      <c r="NDX68" s="396"/>
      <c r="NDY68" s="396"/>
      <c r="NDZ68" s="396"/>
      <c r="NEA68" s="396"/>
      <c r="NEB68" s="396"/>
      <c r="NEC68" s="396"/>
      <c r="NED68" s="396"/>
      <c r="NEE68" s="396"/>
      <c r="NEF68" s="396"/>
      <c r="NEG68" s="396"/>
      <c r="NEH68" s="396"/>
      <c r="NEI68" s="396"/>
      <c r="NEJ68" s="396"/>
      <c r="NEK68" s="396"/>
      <c r="NEL68" s="396"/>
      <c r="NEM68" s="396"/>
      <c r="NEN68" s="396"/>
      <c r="NEO68" s="396"/>
      <c r="NEP68" s="396"/>
      <c r="NEQ68" s="396"/>
      <c r="NER68" s="396"/>
      <c r="NES68" s="396"/>
      <c r="NET68" s="396"/>
      <c r="NEU68" s="396"/>
      <c r="NEV68" s="396"/>
      <c r="NEW68" s="396"/>
      <c r="NEX68" s="396"/>
      <c r="NEY68" s="396"/>
      <c r="NEZ68" s="396"/>
      <c r="NFA68" s="396"/>
      <c r="NFB68" s="396"/>
      <c r="NFC68" s="396"/>
      <c r="NFD68" s="396"/>
      <c r="NFE68" s="396"/>
      <c r="NFF68" s="396"/>
      <c r="NFG68" s="396"/>
      <c r="NFH68" s="396"/>
      <c r="NFI68" s="396"/>
      <c r="NFJ68" s="396"/>
      <c r="NFK68" s="396"/>
      <c r="NFL68" s="396"/>
      <c r="NFM68" s="396"/>
      <c r="NFN68" s="396"/>
      <c r="NFO68" s="396"/>
      <c r="NFP68" s="396"/>
      <c r="NFQ68" s="396"/>
      <c r="NFR68" s="396"/>
      <c r="NFS68" s="396"/>
      <c r="NFT68" s="396"/>
      <c r="NFU68" s="396"/>
      <c r="NFV68" s="396"/>
      <c r="NFW68" s="396"/>
      <c r="NFX68" s="396"/>
      <c r="NFY68" s="396"/>
      <c r="NFZ68" s="396"/>
      <c r="NGA68" s="396"/>
      <c r="NGB68" s="396"/>
      <c r="NGC68" s="396"/>
      <c r="NGD68" s="396"/>
      <c r="NGE68" s="396"/>
      <c r="NGF68" s="396"/>
      <c r="NGG68" s="396"/>
      <c r="NGH68" s="396"/>
      <c r="NGI68" s="396"/>
      <c r="NGJ68" s="396"/>
      <c r="NGK68" s="396"/>
      <c r="NGL68" s="396"/>
      <c r="NGM68" s="396"/>
      <c r="NGN68" s="396"/>
      <c r="NGO68" s="396"/>
      <c r="NGP68" s="396"/>
      <c r="NGQ68" s="396"/>
      <c r="NGR68" s="396"/>
      <c r="NGS68" s="396"/>
      <c r="NGT68" s="396"/>
      <c r="NGU68" s="396"/>
      <c r="NGV68" s="396"/>
      <c r="NGW68" s="396"/>
      <c r="NGX68" s="396"/>
      <c r="NGY68" s="396"/>
      <c r="NGZ68" s="396"/>
      <c r="NHA68" s="396"/>
      <c r="NHB68" s="396"/>
      <c r="NHC68" s="396"/>
      <c r="NHD68" s="396"/>
      <c r="NHE68" s="396"/>
      <c r="NHF68" s="396"/>
      <c r="NHG68" s="396"/>
      <c r="NHH68" s="396"/>
      <c r="NHI68" s="396"/>
      <c r="NHJ68" s="396"/>
      <c r="NHK68" s="396"/>
      <c r="NHL68" s="396"/>
      <c r="NHM68" s="396"/>
      <c r="NHN68" s="396"/>
      <c r="NHO68" s="396"/>
      <c r="NHP68" s="396"/>
      <c r="NHQ68" s="396"/>
      <c r="NHR68" s="396"/>
      <c r="NHS68" s="396"/>
      <c r="NHT68" s="396"/>
      <c r="NHU68" s="396"/>
      <c r="NHV68" s="396"/>
      <c r="NHW68" s="396"/>
      <c r="NHX68" s="396"/>
      <c r="NHY68" s="396"/>
      <c r="NHZ68" s="396"/>
      <c r="NIA68" s="396"/>
      <c r="NIB68" s="396"/>
      <c r="NIC68" s="396"/>
      <c r="NID68" s="396"/>
      <c r="NIE68" s="396"/>
      <c r="NIF68" s="396"/>
      <c r="NIG68" s="396"/>
      <c r="NIH68" s="396"/>
      <c r="NII68" s="396"/>
      <c r="NIJ68" s="396"/>
      <c r="NIK68" s="396"/>
      <c r="NIL68" s="396"/>
      <c r="NIM68" s="396"/>
      <c r="NIN68" s="396"/>
      <c r="NIO68" s="396"/>
      <c r="NIP68" s="396"/>
      <c r="NIQ68" s="396"/>
      <c r="NIR68" s="396"/>
      <c r="NIS68" s="396"/>
      <c r="NIT68" s="396"/>
      <c r="NIU68" s="396"/>
      <c r="NIV68" s="396"/>
      <c r="NIW68" s="396"/>
      <c r="NIX68" s="396"/>
      <c r="NIY68" s="396"/>
      <c r="NIZ68" s="396"/>
      <c r="NJA68" s="396"/>
      <c r="NJB68" s="396"/>
      <c r="NJC68" s="396"/>
      <c r="NJD68" s="396"/>
      <c r="NJE68" s="396"/>
      <c r="NJF68" s="396"/>
      <c r="NJG68" s="396"/>
      <c r="NJH68" s="396"/>
      <c r="NJI68" s="396"/>
      <c r="NJJ68" s="396"/>
      <c r="NJK68" s="396"/>
      <c r="NJL68" s="396"/>
      <c r="NJM68" s="396"/>
      <c r="NJN68" s="396"/>
      <c r="NJO68" s="396"/>
      <c r="NJP68" s="396"/>
      <c r="NJQ68" s="396"/>
      <c r="NJR68" s="396"/>
      <c r="NJS68" s="396"/>
      <c r="NJT68" s="396"/>
      <c r="NJU68" s="396"/>
      <c r="NJV68" s="396"/>
      <c r="NJW68" s="396"/>
      <c r="NJX68" s="396"/>
      <c r="NJY68" s="396"/>
      <c r="NJZ68" s="396"/>
      <c r="NKA68" s="396"/>
      <c r="NKB68" s="396"/>
      <c r="NKC68" s="396"/>
      <c r="NKD68" s="396"/>
      <c r="NKE68" s="396"/>
      <c r="NKF68" s="396"/>
      <c r="NKG68" s="396"/>
      <c r="NKH68" s="396"/>
      <c r="NKI68" s="396"/>
      <c r="NKJ68" s="396"/>
      <c r="NKK68" s="396"/>
      <c r="NKL68" s="396"/>
      <c r="NKM68" s="396"/>
      <c r="NKN68" s="396"/>
      <c r="NKO68" s="396"/>
      <c r="NKP68" s="396"/>
      <c r="NKQ68" s="396"/>
      <c r="NKR68" s="396"/>
      <c r="NKS68" s="396"/>
      <c r="NKT68" s="396"/>
      <c r="NKU68" s="396"/>
      <c r="NKV68" s="396"/>
      <c r="NKW68" s="396"/>
      <c r="NKX68" s="396"/>
      <c r="NKY68" s="396"/>
      <c r="NKZ68" s="396"/>
      <c r="NLA68" s="396"/>
      <c r="NLB68" s="396"/>
      <c r="NLC68" s="396"/>
      <c r="NLD68" s="396"/>
      <c r="NLE68" s="396"/>
      <c r="NLF68" s="396"/>
      <c r="NLG68" s="396"/>
      <c r="NLH68" s="396"/>
      <c r="NLI68" s="396"/>
      <c r="NLJ68" s="396"/>
      <c r="NLK68" s="396"/>
      <c r="NLL68" s="396"/>
      <c r="NLM68" s="396"/>
      <c r="NLN68" s="396"/>
      <c r="NLO68" s="396"/>
      <c r="NLP68" s="396"/>
      <c r="NLQ68" s="396"/>
      <c r="NLR68" s="396"/>
      <c r="NLS68" s="396"/>
      <c r="NLT68" s="396"/>
      <c r="NLU68" s="396"/>
      <c r="NLV68" s="396"/>
      <c r="NLW68" s="396"/>
      <c r="NLX68" s="396"/>
      <c r="NLY68" s="396"/>
      <c r="NLZ68" s="396"/>
      <c r="NMA68" s="396"/>
      <c r="NMB68" s="396"/>
      <c r="NMC68" s="396"/>
      <c r="NMD68" s="396"/>
      <c r="NME68" s="396"/>
      <c r="NMF68" s="396"/>
      <c r="NMG68" s="396"/>
      <c r="NMH68" s="396"/>
      <c r="NMI68" s="396"/>
      <c r="NMJ68" s="396"/>
      <c r="NMK68" s="396"/>
      <c r="NML68" s="396"/>
      <c r="NMM68" s="396"/>
      <c r="NMN68" s="396"/>
      <c r="NMO68" s="396"/>
      <c r="NMP68" s="396"/>
      <c r="NMQ68" s="396"/>
      <c r="NMR68" s="396"/>
      <c r="NMS68" s="396"/>
      <c r="NMT68" s="396"/>
      <c r="NMU68" s="396"/>
      <c r="NMV68" s="396"/>
      <c r="NMW68" s="396"/>
      <c r="NMX68" s="396"/>
      <c r="NMY68" s="396"/>
      <c r="NMZ68" s="396"/>
      <c r="NNA68" s="396"/>
      <c r="NNB68" s="396"/>
      <c r="NNC68" s="396"/>
      <c r="NND68" s="396"/>
      <c r="NNE68" s="396"/>
      <c r="NNF68" s="396"/>
      <c r="NNG68" s="396"/>
      <c r="NNH68" s="396"/>
      <c r="NNI68" s="396"/>
      <c r="NNJ68" s="396"/>
      <c r="NNK68" s="396"/>
      <c r="NNL68" s="396"/>
      <c r="NNM68" s="396"/>
      <c r="NNN68" s="396"/>
      <c r="NNO68" s="396"/>
      <c r="NNP68" s="396"/>
      <c r="NNQ68" s="396"/>
      <c r="NNR68" s="396"/>
      <c r="NNS68" s="396"/>
      <c r="NNT68" s="396"/>
      <c r="NNU68" s="396"/>
      <c r="NNV68" s="396"/>
      <c r="NNW68" s="396"/>
      <c r="NNX68" s="396"/>
      <c r="NNY68" s="396"/>
      <c r="NNZ68" s="396"/>
      <c r="NOA68" s="396"/>
      <c r="NOB68" s="396"/>
      <c r="NOC68" s="396"/>
      <c r="NOD68" s="396"/>
      <c r="NOE68" s="396"/>
      <c r="NOF68" s="396"/>
      <c r="NOG68" s="396"/>
      <c r="NOH68" s="396"/>
      <c r="NOI68" s="396"/>
      <c r="NOJ68" s="396"/>
      <c r="NOK68" s="396"/>
      <c r="NOL68" s="396"/>
      <c r="NOM68" s="396"/>
      <c r="NON68" s="396"/>
      <c r="NOO68" s="396"/>
      <c r="NOP68" s="396"/>
      <c r="NOQ68" s="396"/>
      <c r="NOR68" s="396"/>
      <c r="NOS68" s="396"/>
      <c r="NOT68" s="396"/>
      <c r="NOU68" s="396"/>
      <c r="NOV68" s="396"/>
      <c r="NOW68" s="396"/>
      <c r="NOX68" s="396"/>
      <c r="NOY68" s="396"/>
      <c r="NOZ68" s="396"/>
      <c r="NPA68" s="396"/>
      <c r="NPB68" s="396"/>
      <c r="NPC68" s="396"/>
      <c r="NPD68" s="396"/>
      <c r="NPE68" s="396"/>
      <c r="NPF68" s="396"/>
      <c r="NPG68" s="396"/>
      <c r="NPH68" s="396"/>
      <c r="NPI68" s="396"/>
      <c r="NPJ68" s="396"/>
      <c r="NPK68" s="396"/>
      <c r="NPL68" s="396"/>
      <c r="NPM68" s="396"/>
      <c r="NPN68" s="396"/>
      <c r="NPO68" s="396"/>
      <c r="NPP68" s="396"/>
      <c r="NPQ68" s="396"/>
      <c r="NPR68" s="396"/>
      <c r="NPS68" s="396"/>
      <c r="NPT68" s="396"/>
      <c r="NPU68" s="396"/>
      <c r="NPV68" s="396"/>
      <c r="NPW68" s="396"/>
      <c r="NPX68" s="396"/>
      <c r="NPY68" s="396"/>
      <c r="NPZ68" s="396"/>
      <c r="NQA68" s="396"/>
      <c r="NQB68" s="396"/>
      <c r="NQC68" s="396"/>
      <c r="NQD68" s="396"/>
      <c r="NQE68" s="396"/>
      <c r="NQF68" s="396"/>
      <c r="NQG68" s="396"/>
      <c r="NQH68" s="396"/>
      <c r="NQI68" s="396"/>
      <c r="NQJ68" s="396"/>
      <c r="NQK68" s="396"/>
      <c r="NQL68" s="396"/>
      <c r="NQM68" s="396"/>
      <c r="NQN68" s="396"/>
      <c r="NQO68" s="396"/>
      <c r="NQP68" s="396"/>
      <c r="NQQ68" s="396"/>
      <c r="NQR68" s="396"/>
      <c r="NQS68" s="396"/>
      <c r="NQT68" s="396"/>
      <c r="NQU68" s="396"/>
      <c r="NQV68" s="396"/>
      <c r="NQW68" s="396"/>
      <c r="NQX68" s="396"/>
      <c r="NQY68" s="396"/>
      <c r="NQZ68" s="396"/>
      <c r="NRA68" s="396"/>
      <c r="NRB68" s="396"/>
      <c r="NRC68" s="396"/>
      <c r="NRD68" s="396"/>
      <c r="NRE68" s="396"/>
      <c r="NRF68" s="396"/>
      <c r="NRG68" s="396"/>
      <c r="NRH68" s="396"/>
      <c r="NRI68" s="396"/>
      <c r="NRJ68" s="396"/>
      <c r="NRK68" s="396"/>
      <c r="NRL68" s="396"/>
      <c r="NRM68" s="396"/>
      <c r="NRN68" s="396"/>
      <c r="NRO68" s="396"/>
      <c r="NRP68" s="396"/>
      <c r="NRQ68" s="396"/>
      <c r="NRR68" s="396"/>
      <c r="NRS68" s="396"/>
      <c r="NRT68" s="396"/>
      <c r="NRU68" s="396"/>
      <c r="NRV68" s="396"/>
      <c r="NRW68" s="396"/>
      <c r="NRX68" s="396"/>
      <c r="NRY68" s="396"/>
      <c r="NRZ68" s="396"/>
      <c r="NSA68" s="396"/>
      <c r="NSB68" s="396"/>
      <c r="NSC68" s="396"/>
      <c r="NSD68" s="396"/>
      <c r="NSE68" s="396"/>
      <c r="NSF68" s="396"/>
      <c r="NSG68" s="396"/>
      <c r="NSH68" s="396"/>
      <c r="NSI68" s="396"/>
      <c r="NSJ68" s="396"/>
      <c r="NSK68" s="396"/>
      <c r="NSL68" s="396"/>
      <c r="NSM68" s="396"/>
      <c r="NSN68" s="396"/>
      <c r="NSO68" s="396"/>
      <c r="NSP68" s="396"/>
      <c r="NSQ68" s="396"/>
      <c r="NSR68" s="396"/>
      <c r="NSS68" s="396"/>
      <c r="NST68" s="396"/>
      <c r="NSU68" s="396"/>
      <c r="NSV68" s="396"/>
      <c r="NSW68" s="396"/>
      <c r="NSX68" s="396"/>
      <c r="NSY68" s="396"/>
      <c r="NSZ68" s="396"/>
      <c r="NTA68" s="396"/>
      <c r="NTB68" s="396"/>
      <c r="NTC68" s="396"/>
      <c r="NTD68" s="396"/>
      <c r="NTE68" s="396"/>
      <c r="NTF68" s="396"/>
      <c r="NTG68" s="396"/>
      <c r="NTH68" s="396"/>
      <c r="NTI68" s="396"/>
      <c r="NTJ68" s="396"/>
      <c r="NTK68" s="396"/>
      <c r="NTL68" s="396"/>
      <c r="NTM68" s="396"/>
      <c r="NTN68" s="396"/>
      <c r="NTO68" s="396"/>
      <c r="NTP68" s="396"/>
      <c r="NTQ68" s="396"/>
      <c r="NTR68" s="396"/>
      <c r="NTS68" s="396"/>
      <c r="NTT68" s="396"/>
      <c r="NTU68" s="396"/>
      <c r="NTV68" s="396"/>
      <c r="NTW68" s="396"/>
      <c r="NTX68" s="396"/>
      <c r="NTY68" s="396"/>
      <c r="NTZ68" s="396"/>
      <c r="NUA68" s="396"/>
      <c r="NUB68" s="396"/>
      <c r="NUC68" s="396"/>
      <c r="NUD68" s="396"/>
      <c r="NUE68" s="396"/>
      <c r="NUF68" s="396"/>
      <c r="NUG68" s="396"/>
      <c r="NUH68" s="396"/>
      <c r="NUI68" s="396"/>
      <c r="NUJ68" s="396"/>
      <c r="NUK68" s="396"/>
      <c r="NUL68" s="396"/>
      <c r="NUM68" s="396"/>
      <c r="NUN68" s="396"/>
      <c r="NUO68" s="396"/>
      <c r="NUP68" s="396"/>
      <c r="NUQ68" s="396"/>
      <c r="NUR68" s="396"/>
      <c r="NUS68" s="396"/>
      <c r="NUT68" s="396"/>
      <c r="NUU68" s="396"/>
      <c r="NUV68" s="396"/>
      <c r="NUW68" s="396"/>
      <c r="NUX68" s="396"/>
      <c r="NUY68" s="396"/>
      <c r="NUZ68" s="396"/>
      <c r="NVA68" s="396"/>
      <c r="NVB68" s="396"/>
      <c r="NVC68" s="396"/>
      <c r="NVD68" s="396"/>
      <c r="NVE68" s="396"/>
      <c r="NVF68" s="396"/>
      <c r="NVG68" s="396"/>
      <c r="NVH68" s="396"/>
      <c r="NVI68" s="396"/>
      <c r="NVJ68" s="396"/>
      <c r="NVK68" s="396"/>
      <c r="NVL68" s="396"/>
      <c r="NVM68" s="396"/>
      <c r="NVN68" s="396"/>
      <c r="NVO68" s="396"/>
      <c r="NVP68" s="396"/>
      <c r="NVQ68" s="396"/>
      <c r="NVR68" s="396"/>
      <c r="NVS68" s="396"/>
      <c r="NVT68" s="396"/>
      <c r="NVU68" s="396"/>
      <c r="NVV68" s="396"/>
      <c r="NVW68" s="396"/>
      <c r="NVX68" s="396"/>
      <c r="NVY68" s="396"/>
      <c r="NVZ68" s="396"/>
      <c r="NWA68" s="396"/>
      <c r="NWB68" s="396"/>
      <c r="NWC68" s="396"/>
      <c r="NWD68" s="396"/>
      <c r="NWE68" s="396"/>
      <c r="NWF68" s="396"/>
      <c r="NWG68" s="396"/>
      <c r="NWH68" s="396"/>
      <c r="NWI68" s="396"/>
      <c r="NWJ68" s="396"/>
      <c r="NWK68" s="396"/>
      <c r="NWL68" s="396"/>
      <c r="NWM68" s="396"/>
      <c r="NWN68" s="396"/>
      <c r="NWO68" s="396"/>
      <c r="NWP68" s="396"/>
      <c r="NWQ68" s="396"/>
      <c r="NWR68" s="396"/>
      <c r="NWS68" s="396"/>
      <c r="NWT68" s="396"/>
      <c r="NWU68" s="396"/>
      <c r="NWV68" s="396"/>
      <c r="NWW68" s="396"/>
      <c r="NWX68" s="396"/>
      <c r="NWY68" s="396"/>
      <c r="NWZ68" s="396"/>
      <c r="NXA68" s="396"/>
      <c r="NXB68" s="396"/>
      <c r="NXC68" s="396"/>
      <c r="NXD68" s="396"/>
      <c r="NXE68" s="396"/>
      <c r="NXF68" s="396"/>
      <c r="NXG68" s="396"/>
      <c r="NXH68" s="396"/>
      <c r="NXI68" s="396"/>
      <c r="NXJ68" s="396"/>
      <c r="NXK68" s="396"/>
      <c r="NXL68" s="396"/>
      <c r="NXM68" s="396"/>
      <c r="NXN68" s="396"/>
      <c r="NXO68" s="396"/>
      <c r="NXP68" s="396"/>
      <c r="NXQ68" s="396"/>
      <c r="NXR68" s="396"/>
      <c r="NXS68" s="396"/>
      <c r="NXT68" s="396"/>
      <c r="NXU68" s="396"/>
      <c r="NXV68" s="396"/>
      <c r="NXW68" s="396"/>
      <c r="NXX68" s="396"/>
      <c r="NXY68" s="396"/>
      <c r="NXZ68" s="396"/>
      <c r="NYA68" s="396"/>
      <c r="NYB68" s="396"/>
      <c r="NYC68" s="396"/>
      <c r="NYD68" s="396"/>
      <c r="NYE68" s="396"/>
      <c r="NYF68" s="396"/>
      <c r="NYG68" s="396"/>
      <c r="NYH68" s="396"/>
      <c r="NYI68" s="396"/>
      <c r="NYJ68" s="396"/>
      <c r="NYK68" s="396"/>
      <c r="NYL68" s="396"/>
      <c r="NYM68" s="396"/>
      <c r="NYN68" s="396"/>
      <c r="NYO68" s="396"/>
      <c r="NYP68" s="396"/>
      <c r="NYQ68" s="396"/>
      <c r="NYR68" s="396"/>
      <c r="NYS68" s="396"/>
      <c r="NYT68" s="396"/>
      <c r="NYU68" s="396"/>
      <c r="NYV68" s="396"/>
      <c r="NYW68" s="396"/>
      <c r="NYX68" s="396"/>
      <c r="NYY68" s="396"/>
      <c r="NYZ68" s="396"/>
      <c r="NZA68" s="396"/>
      <c r="NZB68" s="396"/>
      <c r="NZC68" s="396"/>
      <c r="NZD68" s="396"/>
      <c r="NZE68" s="396"/>
      <c r="NZF68" s="396"/>
      <c r="NZG68" s="396"/>
      <c r="NZH68" s="396"/>
      <c r="NZI68" s="396"/>
      <c r="NZJ68" s="396"/>
      <c r="NZK68" s="396"/>
      <c r="NZL68" s="396"/>
      <c r="NZM68" s="396"/>
      <c r="NZN68" s="396"/>
      <c r="NZO68" s="396"/>
      <c r="NZP68" s="396"/>
      <c r="NZQ68" s="396"/>
      <c r="NZR68" s="396"/>
      <c r="NZS68" s="396"/>
      <c r="NZT68" s="396"/>
      <c r="NZU68" s="396"/>
      <c r="NZV68" s="396"/>
      <c r="NZW68" s="396"/>
      <c r="NZX68" s="396"/>
      <c r="NZY68" s="396"/>
      <c r="NZZ68" s="396"/>
      <c r="OAA68" s="396"/>
      <c r="OAB68" s="396"/>
      <c r="OAC68" s="396"/>
      <c r="OAD68" s="396"/>
      <c r="OAE68" s="396"/>
      <c r="OAF68" s="396"/>
      <c r="OAG68" s="396"/>
      <c r="OAH68" s="396"/>
      <c r="OAI68" s="396"/>
      <c r="OAJ68" s="396"/>
      <c r="OAK68" s="396"/>
      <c r="OAL68" s="396"/>
      <c r="OAM68" s="396"/>
      <c r="OAN68" s="396"/>
      <c r="OAO68" s="396"/>
      <c r="OAP68" s="396"/>
      <c r="OAQ68" s="396"/>
      <c r="OAR68" s="396"/>
      <c r="OAS68" s="396"/>
      <c r="OAT68" s="396"/>
      <c r="OAU68" s="396"/>
      <c r="OAV68" s="396"/>
      <c r="OAW68" s="396"/>
      <c r="OAX68" s="396"/>
      <c r="OAY68" s="396"/>
      <c r="OAZ68" s="396"/>
      <c r="OBA68" s="396"/>
      <c r="OBB68" s="396"/>
      <c r="OBC68" s="396"/>
      <c r="OBD68" s="396"/>
      <c r="OBE68" s="396"/>
      <c r="OBF68" s="396"/>
      <c r="OBG68" s="396"/>
      <c r="OBH68" s="396"/>
      <c r="OBI68" s="396"/>
      <c r="OBJ68" s="396"/>
      <c r="OBK68" s="396"/>
      <c r="OBL68" s="396"/>
      <c r="OBM68" s="396"/>
      <c r="OBN68" s="396"/>
      <c r="OBO68" s="396"/>
      <c r="OBP68" s="396"/>
      <c r="OBQ68" s="396"/>
      <c r="OBR68" s="396"/>
      <c r="OBS68" s="396"/>
      <c r="OBT68" s="396"/>
      <c r="OBU68" s="396"/>
      <c r="OBV68" s="396"/>
      <c r="OBW68" s="396"/>
      <c r="OBX68" s="396"/>
      <c r="OBY68" s="396"/>
      <c r="OBZ68" s="396"/>
      <c r="OCA68" s="396"/>
      <c r="OCB68" s="396"/>
      <c r="OCC68" s="396"/>
      <c r="OCD68" s="396"/>
      <c r="OCE68" s="396"/>
      <c r="OCF68" s="396"/>
      <c r="OCG68" s="396"/>
      <c r="OCH68" s="396"/>
      <c r="OCI68" s="396"/>
      <c r="OCJ68" s="396"/>
      <c r="OCK68" s="396"/>
      <c r="OCL68" s="396"/>
      <c r="OCM68" s="396"/>
      <c r="OCN68" s="396"/>
      <c r="OCO68" s="396"/>
      <c r="OCP68" s="396"/>
      <c r="OCQ68" s="396"/>
      <c r="OCR68" s="396"/>
      <c r="OCS68" s="396"/>
      <c r="OCT68" s="396"/>
      <c r="OCU68" s="396"/>
      <c r="OCV68" s="396"/>
      <c r="OCW68" s="396"/>
      <c r="OCX68" s="396"/>
      <c r="OCY68" s="396"/>
      <c r="OCZ68" s="396"/>
      <c r="ODA68" s="396"/>
      <c r="ODB68" s="396"/>
      <c r="ODC68" s="396"/>
      <c r="ODD68" s="396"/>
      <c r="ODE68" s="396"/>
      <c r="ODF68" s="396"/>
      <c r="ODG68" s="396"/>
      <c r="ODH68" s="396"/>
      <c r="ODI68" s="396"/>
      <c r="ODJ68" s="396"/>
      <c r="ODK68" s="396"/>
      <c r="ODL68" s="396"/>
      <c r="ODM68" s="396"/>
      <c r="ODN68" s="396"/>
      <c r="ODO68" s="396"/>
      <c r="ODP68" s="396"/>
      <c r="ODQ68" s="396"/>
      <c r="ODR68" s="396"/>
      <c r="ODS68" s="396"/>
      <c r="ODT68" s="396"/>
      <c r="ODU68" s="396"/>
      <c r="ODV68" s="396"/>
      <c r="ODW68" s="396"/>
      <c r="ODX68" s="396"/>
      <c r="ODY68" s="396"/>
      <c r="ODZ68" s="396"/>
      <c r="OEA68" s="396"/>
      <c r="OEB68" s="396"/>
      <c r="OEC68" s="396"/>
      <c r="OED68" s="396"/>
      <c r="OEE68" s="396"/>
      <c r="OEF68" s="396"/>
      <c r="OEG68" s="396"/>
      <c r="OEH68" s="396"/>
      <c r="OEI68" s="396"/>
      <c r="OEJ68" s="396"/>
      <c r="OEK68" s="396"/>
      <c r="OEL68" s="396"/>
      <c r="OEM68" s="396"/>
      <c r="OEN68" s="396"/>
      <c r="OEO68" s="396"/>
      <c r="OEP68" s="396"/>
      <c r="OEQ68" s="396"/>
      <c r="OER68" s="396"/>
      <c r="OES68" s="396"/>
      <c r="OET68" s="396"/>
      <c r="OEU68" s="396"/>
      <c r="OEV68" s="396"/>
      <c r="OEW68" s="396"/>
      <c r="OEX68" s="396"/>
      <c r="OEY68" s="396"/>
      <c r="OEZ68" s="396"/>
      <c r="OFA68" s="396"/>
      <c r="OFB68" s="396"/>
      <c r="OFC68" s="396"/>
      <c r="OFD68" s="396"/>
      <c r="OFE68" s="396"/>
      <c r="OFF68" s="396"/>
      <c r="OFG68" s="396"/>
      <c r="OFH68" s="396"/>
      <c r="OFI68" s="396"/>
      <c r="OFJ68" s="396"/>
      <c r="OFK68" s="396"/>
      <c r="OFL68" s="396"/>
      <c r="OFM68" s="396"/>
      <c r="OFN68" s="396"/>
      <c r="OFO68" s="396"/>
      <c r="OFP68" s="396"/>
      <c r="OFQ68" s="396"/>
      <c r="OFR68" s="396"/>
      <c r="OFS68" s="396"/>
      <c r="OFT68" s="396"/>
      <c r="OFU68" s="396"/>
      <c r="OFV68" s="396"/>
      <c r="OFW68" s="396"/>
      <c r="OFX68" s="396"/>
      <c r="OFY68" s="396"/>
      <c r="OFZ68" s="396"/>
      <c r="OGA68" s="396"/>
      <c r="OGB68" s="396"/>
      <c r="OGC68" s="396"/>
      <c r="OGD68" s="396"/>
      <c r="OGE68" s="396"/>
      <c r="OGF68" s="396"/>
      <c r="OGG68" s="396"/>
      <c r="OGH68" s="396"/>
      <c r="OGI68" s="396"/>
      <c r="OGJ68" s="396"/>
      <c r="OGK68" s="396"/>
      <c r="OGL68" s="396"/>
      <c r="OGM68" s="396"/>
      <c r="OGN68" s="396"/>
      <c r="OGO68" s="396"/>
      <c r="OGP68" s="396"/>
      <c r="OGQ68" s="396"/>
      <c r="OGR68" s="396"/>
      <c r="OGS68" s="396"/>
      <c r="OGT68" s="396"/>
      <c r="OGU68" s="396"/>
      <c r="OGV68" s="396"/>
      <c r="OGW68" s="396"/>
      <c r="OGX68" s="396"/>
      <c r="OGY68" s="396"/>
      <c r="OGZ68" s="396"/>
      <c r="OHA68" s="396"/>
      <c r="OHB68" s="396"/>
      <c r="OHC68" s="396"/>
      <c r="OHD68" s="396"/>
      <c r="OHE68" s="396"/>
      <c r="OHF68" s="396"/>
      <c r="OHG68" s="396"/>
      <c r="OHH68" s="396"/>
      <c r="OHI68" s="396"/>
      <c r="OHJ68" s="396"/>
      <c r="OHK68" s="396"/>
      <c r="OHL68" s="396"/>
      <c r="OHM68" s="396"/>
      <c r="OHN68" s="396"/>
      <c r="OHO68" s="396"/>
      <c r="OHP68" s="396"/>
      <c r="OHQ68" s="396"/>
      <c r="OHR68" s="396"/>
      <c r="OHS68" s="396"/>
      <c r="OHT68" s="396"/>
      <c r="OHU68" s="396"/>
      <c r="OHV68" s="396"/>
      <c r="OHW68" s="396"/>
      <c r="OHX68" s="396"/>
      <c r="OHY68" s="396"/>
      <c r="OHZ68" s="396"/>
      <c r="OIA68" s="396"/>
      <c r="OIB68" s="396"/>
      <c r="OIC68" s="396"/>
      <c r="OID68" s="396"/>
      <c r="OIE68" s="396"/>
      <c r="OIF68" s="396"/>
      <c r="OIG68" s="396"/>
      <c r="OIH68" s="396"/>
      <c r="OII68" s="396"/>
      <c r="OIJ68" s="396"/>
      <c r="OIK68" s="396"/>
      <c r="OIL68" s="396"/>
      <c r="OIM68" s="396"/>
      <c r="OIN68" s="396"/>
      <c r="OIO68" s="396"/>
      <c r="OIP68" s="396"/>
      <c r="OIQ68" s="396"/>
      <c r="OIR68" s="396"/>
      <c r="OIS68" s="396"/>
      <c r="OIT68" s="396"/>
      <c r="OIU68" s="396"/>
      <c r="OIV68" s="396"/>
      <c r="OIW68" s="396"/>
      <c r="OIX68" s="396"/>
      <c r="OIY68" s="396"/>
      <c r="OIZ68" s="396"/>
      <c r="OJA68" s="396"/>
      <c r="OJB68" s="396"/>
      <c r="OJC68" s="396"/>
      <c r="OJD68" s="396"/>
      <c r="OJE68" s="396"/>
      <c r="OJF68" s="396"/>
      <c r="OJG68" s="396"/>
      <c r="OJH68" s="396"/>
      <c r="OJI68" s="396"/>
      <c r="OJJ68" s="396"/>
      <c r="OJK68" s="396"/>
      <c r="OJL68" s="396"/>
      <c r="OJM68" s="396"/>
      <c r="OJN68" s="396"/>
      <c r="OJO68" s="396"/>
      <c r="OJP68" s="396"/>
      <c r="OJQ68" s="396"/>
      <c r="OJR68" s="396"/>
      <c r="OJS68" s="396"/>
      <c r="OJT68" s="396"/>
      <c r="OJU68" s="396"/>
      <c r="OJV68" s="396"/>
      <c r="OJW68" s="396"/>
      <c r="OJX68" s="396"/>
      <c r="OJY68" s="396"/>
      <c r="OJZ68" s="396"/>
      <c r="OKA68" s="396"/>
      <c r="OKB68" s="396"/>
      <c r="OKC68" s="396"/>
      <c r="OKD68" s="396"/>
      <c r="OKE68" s="396"/>
      <c r="OKF68" s="396"/>
      <c r="OKG68" s="396"/>
      <c r="OKH68" s="396"/>
      <c r="OKI68" s="396"/>
      <c r="OKJ68" s="396"/>
      <c r="OKK68" s="396"/>
      <c r="OKL68" s="396"/>
      <c r="OKM68" s="396"/>
      <c r="OKN68" s="396"/>
      <c r="OKO68" s="396"/>
      <c r="OKP68" s="396"/>
      <c r="OKQ68" s="396"/>
      <c r="OKR68" s="396"/>
      <c r="OKS68" s="396"/>
      <c r="OKT68" s="396"/>
      <c r="OKU68" s="396"/>
      <c r="OKV68" s="396"/>
      <c r="OKW68" s="396"/>
      <c r="OKX68" s="396"/>
      <c r="OKY68" s="396"/>
      <c r="OKZ68" s="396"/>
      <c r="OLA68" s="396"/>
      <c r="OLB68" s="396"/>
      <c r="OLC68" s="396"/>
      <c r="OLD68" s="396"/>
      <c r="OLE68" s="396"/>
      <c r="OLF68" s="396"/>
      <c r="OLG68" s="396"/>
      <c r="OLH68" s="396"/>
      <c r="OLI68" s="396"/>
      <c r="OLJ68" s="396"/>
      <c r="OLK68" s="396"/>
      <c r="OLL68" s="396"/>
      <c r="OLM68" s="396"/>
      <c r="OLN68" s="396"/>
      <c r="OLO68" s="396"/>
      <c r="OLP68" s="396"/>
      <c r="OLQ68" s="396"/>
      <c r="OLR68" s="396"/>
      <c r="OLS68" s="396"/>
      <c r="OLT68" s="396"/>
      <c r="OLU68" s="396"/>
      <c r="OLV68" s="396"/>
      <c r="OLW68" s="396"/>
      <c r="OLX68" s="396"/>
      <c r="OLY68" s="396"/>
      <c r="OLZ68" s="396"/>
      <c r="OMA68" s="396"/>
      <c r="OMB68" s="396"/>
      <c r="OMC68" s="396"/>
      <c r="OMD68" s="396"/>
      <c r="OME68" s="396"/>
      <c r="OMF68" s="396"/>
      <c r="OMG68" s="396"/>
      <c r="OMH68" s="396"/>
      <c r="OMI68" s="396"/>
      <c r="OMJ68" s="396"/>
      <c r="OMK68" s="396"/>
      <c r="OML68" s="396"/>
      <c r="OMM68" s="396"/>
      <c r="OMN68" s="396"/>
      <c r="OMO68" s="396"/>
      <c r="OMP68" s="396"/>
      <c r="OMQ68" s="396"/>
      <c r="OMR68" s="396"/>
      <c r="OMS68" s="396"/>
      <c r="OMT68" s="396"/>
      <c r="OMU68" s="396"/>
      <c r="OMV68" s="396"/>
      <c r="OMW68" s="396"/>
      <c r="OMX68" s="396"/>
      <c r="OMY68" s="396"/>
      <c r="OMZ68" s="396"/>
      <c r="ONA68" s="396"/>
      <c r="ONB68" s="396"/>
      <c r="ONC68" s="396"/>
      <c r="OND68" s="396"/>
      <c r="ONE68" s="396"/>
      <c r="ONF68" s="396"/>
      <c r="ONG68" s="396"/>
      <c r="ONH68" s="396"/>
      <c r="ONI68" s="396"/>
      <c r="ONJ68" s="396"/>
      <c r="ONK68" s="396"/>
      <c r="ONL68" s="396"/>
      <c r="ONM68" s="396"/>
      <c r="ONN68" s="396"/>
      <c r="ONO68" s="396"/>
      <c r="ONP68" s="396"/>
      <c r="ONQ68" s="396"/>
      <c r="ONR68" s="396"/>
      <c r="ONS68" s="396"/>
      <c r="ONT68" s="396"/>
      <c r="ONU68" s="396"/>
      <c r="ONV68" s="396"/>
      <c r="ONW68" s="396"/>
      <c r="ONX68" s="396"/>
      <c r="ONY68" s="396"/>
      <c r="ONZ68" s="396"/>
      <c r="OOA68" s="396"/>
      <c r="OOB68" s="396"/>
      <c r="OOC68" s="396"/>
      <c r="OOD68" s="396"/>
      <c r="OOE68" s="396"/>
      <c r="OOF68" s="396"/>
      <c r="OOG68" s="396"/>
      <c r="OOH68" s="396"/>
      <c r="OOI68" s="396"/>
      <c r="OOJ68" s="396"/>
      <c r="OOK68" s="396"/>
      <c r="OOL68" s="396"/>
      <c r="OOM68" s="396"/>
      <c r="OON68" s="396"/>
      <c r="OOO68" s="396"/>
      <c r="OOP68" s="396"/>
      <c r="OOQ68" s="396"/>
      <c r="OOR68" s="396"/>
      <c r="OOS68" s="396"/>
      <c r="OOT68" s="396"/>
      <c r="OOU68" s="396"/>
      <c r="OOV68" s="396"/>
      <c r="OOW68" s="396"/>
      <c r="OOX68" s="396"/>
      <c r="OOY68" s="396"/>
      <c r="OOZ68" s="396"/>
      <c r="OPA68" s="396"/>
      <c r="OPB68" s="396"/>
      <c r="OPC68" s="396"/>
      <c r="OPD68" s="396"/>
      <c r="OPE68" s="396"/>
      <c r="OPF68" s="396"/>
      <c r="OPG68" s="396"/>
      <c r="OPH68" s="396"/>
      <c r="OPI68" s="396"/>
      <c r="OPJ68" s="396"/>
      <c r="OPK68" s="396"/>
      <c r="OPL68" s="396"/>
      <c r="OPM68" s="396"/>
      <c r="OPN68" s="396"/>
      <c r="OPO68" s="396"/>
      <c r="OPP68" s="396"/>
      <c r="OPQ68" s="396"/>
      <c r="OPR68" s="396"/>
      <c r="OPS68" s="396"/>
      <c r="OPT68" s="396"/>
      <c r="OPU68" s="396"/>
      <c r="OPV68" s="396"/>
      <c r="OPW68" s="396"/>
      <c r="OPX68" s="396"/>
      <c r="OPY68" s="396"/>
      <c r="OPZ68" s="396"/>
      <c r="OQA68" s="396"/>
      <c r="OQB68" s="396"/>
      <c r="OQC68" s="396"/>
      <c r="OQD68" s="396"/>
      <c r="OQE68" s="396"/>
      <c r="OQF68" s="396"/>
      <c r="OQG68" s="396"/>
      <c r="OQH68" s="396"/>
      <c r="OQI68" s="396"/>
      <c r="OQJ68" s="396"/>
      <c r="OQK68" s="396"/>
      <c r="OQL68" s="396"/>
      <c r="OQM68" s="396"/>
      <c r="OQN68" s="396"/>
      <c r="OQO68" s="396"/>
      <c r="OQP68" s="396"/>
      <c r="OQQ68" s="396"/>
      <c r="OQR68" s="396"/>
      <c r="OQS68" s="396"/>
      <c r="OQT68" s="396"/>
      <c r="OQU68" s="396"/>
      <c r="OQV68" s="396"/>
      <c r="OQW68" s="396"/>
      <c r="OQX68" s="396"/>
      <c r="OQY68" s="396"/>
      <c r="OQZ68" s="396"/>
      <c r="ORA68" s="396"/>
      <c r="ORB68" s="396"/>
      <c r="ORC68" s="396"/>
      <c r="ORD68" s="396"/>
      <c r="ORE68" s="396"/>
      <c r="ORF68" s="396"/>
      <c r="ORG68" s="396"/>
      <c r="ORH68" s="396"/>
      <c r="ORI68" s="396"/>
      <c r="ORJ68" s="396"/>
      <c r="ORK68" s="396"/>
      <c r="ORL68" s="396"/>
      <c r="ORM68" s="396"/>
      <c r="ORN68" s="396"/>
      <c r="ORO68" s="396"/>
      <c r="ORP68" s="396"/>
      <c r="ORQ68" s="396"/>
      <c r="ORR68" s="396"/>
      <c r="ORS68" s="396"/>
      <c r="ORT68" s="396"/>
      <c r="ORU68" s="396"/>
      <c r="ORV68" s="396"/>
      <c r="ORW68" s="396"/>
      <c r="ORX68" s="396"/>
      <c r="ORY68" s="396"/>
      <c r="ORZ68" s="396"/>
      <c r="OSA68" s="396"/>
      <c r="OSB68" s="396"/>
      <c r="OSC68" s="396"/>
      <c r="OSD68" s="396"/>
      <c r="OSE68" s="396"/>
      <c r="OSF68" s="396"/>
      <c r="OSG68" s="396"/>
      <c r="OSH68" s="396"/>
      <c r="OSI68" s="396"/>
      <c r="OSJ68" s="396"/>
      <c r="OSK68" s="396"/>
      <c r="OSL68" s="396"/>
      <c r="OSM68" s="396"/>
      <c r="OSN68" s="396"/>
      <c r="OSO68" s="396"/>
      <c r="OSP68" s="396"/>
      <c r="OSQ68" s="396"/>
      <c r="OSR68" s="396"/>
      <c r="OSS68" s="396"/>
      <c r="OST68" s="396"/>
      <c r="OSU68" s="396"/>
      <c r="OSV68" s="396"/>
      <c r="OSW68" s="396"/>
      <c r="OSX68" s="396"/>
      <c r="OSY68" s="396"/>
      <c r="OSZ68" s="396"/>
      <c r="OTA68" s="396"/>
      <c r="OTB68" s="396"/>
      <c r="OTC68" s="396"/>
      <c r="OTD68" s="396"/>
      <c r="OTE68" s="396"/>
      <c r="OTF68" s="396"/>
      <c r="OTG68" s="396"/>
      <c r="OTH68" s="396"/>
      <c r="OTI68" s="396"/>
      <c r="OTJ68" s="396"/>
      <c r="OTK68" s="396"/>
      <c r="OTL68" s="396"/>
      <c r="OTM68" s="396"/>
      <c r="OTN68" s="396"/>
      <c r="OTO68" s="396"/>
      <c r="OTP68" s="396"/>
      <c r="OTQ68" s="396"/>
      <c r="OTR68" s="396"/>
      <c r="OTS68" s="396"/>
      <c r="OTT68" s="396"/>
      <c r="OTU68" s="396"/>
      <c r="OTV68" s="396"/>
      <c r="OTW68" s="396"/>
      <c r="OTX68" s="396"/>
      <c r="OTY68" s="396"/>
      <c r="OTZ68" s="396"/>
      <c r="OUA68" s="396"/>
      <c r="OUB68" s="396"/>
      <c r="OUC68" s="396"/>
      <c r="OUD68" s="396"/>
      <c r="OUE68" s="396"/>
      <c r="OUF68" s="396"/>
      <c r="OUG68" s="396"/>
      <c r="OUH68" s="396"/>
      <c r="OUI68" s="396"/>
      <c r="OUJ68" s="396"/>
      <c r="OUK68" s="396"/>
      <c r="OUL68" s="396"/>
      <c r="OUM68" s="396"/>
      <c r="OUN68" s="396"/>
      <c r="OUO68" s="396"/>
      <c r="OUP68" s="396"/>
      <c r="OUQ68" s="396"/>
      <c r="OUR68" s="396"/>
      <c r="OUS68" s="396"/>
      <c r="OUT68" s="396"/>
      <c r="OUU68" s="396"/>
      <c r="OUV68" s="396"/>
      <c r="OUW68" s="396"/>
      <c r="OUX68" s="396"/>
      <c r="OUY68" s="396"/>
      <c r="OUZ68" s="396"/>
      <c r="OVA68" s="396"/>
      <c r="OVB68" s="396"/>
      <c r="OVC68" s="396"/>
      <c r="OVD68" s="396"/>
      <c r="OVE68" s="396"/>
      <c r="OVF68" s="396"/>
      <c r="OVG68" s="396"/>
      <c r="OVH68" s="396"/>
      <c r="OVI68" s="396"/>
      <c r="OVJ68" s="396"/>
      <c r="OVK68" s="396"/>
      <c r="OVL68" s="396"/>
      <c r="OVM68" s="396"/>
      <c r="OVN68" s="396"/>
      <c r="OVO68" s="396"/>
      <c r="OVP68" s="396"/>
      <c r="OVQ68" s="396"/>
      <c r="OVR68" s="396"/>
      <c r="OVS68" s="396"/>
      <c r="OVT68" s="396"/>
      <c r="OVU68" s="396"/>
      <c r="OVV68" s="396"/>
      <c r="OVW68" s="396"/>
      <c r="OVX68" s="396"/>
      <c r="OVY68" s="396"/>
      <c r="OVZ68" s="396"/>
      <c r="OWA68" s="396"/>
      <c r="OWB68" s="396"/>
      <c r="OWC68" s="396"/>
      <c r="OWD68" s="396"/>
      <c r="OWE68" s="396"/>
      <c r="OWF68" s="396"/>
      <c r="OWG68" s="396"/>
      <c r="OWH68" s="396"/>
      <c r="OWI68" s="396"/>
      <c r="OWJ68" s="396"/>
      <c r="OWK68" s="396"/>
      <c r="OWL68" s="396"/>
      <c r="OWM68" s="396"/>
      <c r="OWN68" s="396"/>
      <c r="OWO68" s="396"/>
      <c r="OWP68" s="396"/>
      <c r="OWQ68" s="396"/>
      <c r="OWR68" s="396"/>
      <c r="OWS68" s="396"/>
      <c r="OWT68" s="396"/>
      <c r="OWU68" s="396"/>
      <c r="OWV68" s="396"/>
      <c r="OWW68" s="396"/>
      <c r="OWX68" s="396"/>
      <c r="OWY68" s="396"/>
      <c r="OWZ68" s="396"/>
      <c r="OXA68" s="396"/>
      <c r="OXB68" s="396"/>
      <c r="OXC68" s="396"/>
      <c r="OXD68" s="396"/>
      <c r="OXE68" s="396"/>
      <c r="OXF68" s="396"/>
      <c r="OXG68" s="396"/>
      <c r="OXH68" s="396"/>
      <c r="OXI68" s="396"/>
      <c r="OXJ68" s="396"/>
      <c r="OXK68" s="396"/>
      <c r="OXL68" s="396"/>
      <c r="OXM68" s="396"/>
      <c r="OXN68" s="396"/>
      <c r="OXO68" s="396"/>
      <c r="OXP68" s="396"/>
      <c r="OXQ68" s="396"/>
      <c r="OXR68" s="396"/>
      <c r="OXS68" s="396"/>
      <c r="OXT68" s="396"/>
      <c r="OXU68" s="396"/>
      <c r="OXV68" s="396"/>
      <c r="OXW68" s="396"/>
      <c r="OXX68" s="396"/>
      <c r="OXY68" s="396"/>
      <c r="OXZ68" s="396"/>
      <c r="OYA68" s="396"/>
      <c r="OYB68" s="396"/>
      <c r="OYC68" s="396"/>
      <c r="OYD68" s="396"/>
      <c r="OYE68" s="396"/>
      <c r="OYF68" s="396"/>
      <c r="OYG68" s="396"/>
      <c r="OYH68" s="396"/>
      <c r="OYI68" s="396"/>
      <c r="OYJ68" s="396"/>
      <c r="OYK68" s="396"/>
      <c r="OYL68" s="396"/>
      <c r="OYM68" s="396"/>
      <c r="OYN68" s="396"/>
      <c r="OYO68" s="396"/>
      <c r="OYP68" s="396"/>
      <c r="OYQ68" s="396"/>
      <c r="OYR68" s="396"/>
      <c r="OYS68" s="396"/>
      <c r="OYT68" s="396"/>
      <c r="OYU68" s="396"/>
      <c r="OYV68" s="396"/>
      <c r="OYW68" s="396"/>
      <c r="OYX68" s="396"/>
      <c r="OYY68" s="396"/>
      <c r="OYZ68" s="396"/>
      <c r="OZA68" s="396"/>
      <c r="OZB68" s="396"/>
      <c r="OZC68" s="396"/>
      <c r="OZD68" s="396"/>
      <c r="OZE68" s="396"/>
      <c r="OZF68" s="396"/>
      <c r="OZG68" s="396"/>
      <c r="OZH68" s="396"/>
      <c r="OZI68" s="396"/>
      <c r="OZJ68" s="396"/>
      <c r="OZK68" s="396"/>
      <c r="OZL68" s="396"/>
      <c r="OZM68" s="396"/>
      <c r="OZN68" s="396"/>
      <c r="OZO68" s="396"/>
      <c r="OZP68" s="396"/>
      <c r="OZQ68" s="396"/>
      <c r="OZR68" s="396"/>
      <c r="OZS68" s="396"/>
      <c r="OZT68" s="396"/>
      <c r="OZU68" s="396"/>
      <c r="OZV68" s="396"/>
      <c r="OZW68" s="396"/>
      <c r="OZX68" s="396"/>
      <c r="OZY68" s="396"/>
      <c r="OZZ68" s="396"/>
      <c r="PAA68" s="396"/>
      <c r="PAB68" s="396"/>
      <c r="PAC68" s="396"/>
      <c r="PAD68" s="396"/>
      <c r="PAE68" s="396"/>
      <c r="PAF68" s="396"/>
      <c r="PAG68" s="396"/>
      <c r="PAH68" s="396"/>
      <c r="PAI68" s="396"/>
      <c r="PAJ68" s="396"/>
      <c r="PAK68" s="396"/>
      <c r="PAL68" s="396"/>
      <c r="PAM68" s="396"/>
      <c r="PAN68" s="396"/>
      <c r="PAO68" s="396"/>
      <c r="PAP68" s="396"/>
      <c r="PAQ68" s="396"/>
      <c r="PAR68" s="396"/>
      <c r="PAS68" s="396"/>
      <c r="PAT68" s="396"/>
      <c r="PAU68" s="396"/>
      <c r="PAV68" s="396"/>
      <c r="PAW68" s="396"/>
      <c r="PAX68" s="396"/>
      <c r="PAY68" s="396"/>
      <c r="PAZ68" s="396"/>
      <c r="PBA68" s="396"/>
      <c r="PBB68" s="396"/>
      <c r="PBC68" s="396"/>
      <c r="PBD68" s="396"/>
      <c r="PBE68" s="396"/>
      <c r="PBF68" s="396"/>
      <c r="PBG68" s="396"/>
      <c r="PBH68" s="396"/>
      <c r="PBI68" s="396"/>
      <c r="PBJ68" s="396"/>
      <c r="PBK68" s="396"/>
      <c r="PBL68" s="396"/>
      <c r="PBM68" s="396"/>
      <c r="PBN68" s="396"/>
      <c r="PBO68" s="396"/>
      <c r="PBP68" s="396"/>
      <c r="PBQ68" s="396"/>
      <c r="PBR68" s="396"/>
      <c r="PBS68" s="396"/>
      <c r="PBT68" s="396"/>
      <c r="PBU68" s="396"/>
      <c r="PBV68" s="396"/>
      <c r="PBW68" s="396"/>
      <c r="PBX68" s="396"/>
      <c r="PBY68" s="396"/>
      <c r="PBZ68" s="396"/>
      <c r="PCA68" s="396"/>
      <c r="PCB68" s="396"/>
      <c r="PCC68" s="396"/>
      <c r="PCD68" s="396"/>
      <c r="PCE68" s="396"/>
      <c r="PCF68" s="396"/>
      <c r="PCG68" s="396"/>
      <c r="PCH68" s="396"/>
      <c r="PCI68" s="396"/>
      <c r="PCJ68" s="396"/>
      <c r="PCK68" s="396"/>
      <c r="PCL68" s="396"/>
      <c r="PCM68" s="396"/>
      <c r="PCN68" s="396"/>
      <c r="PCO68" s="396"/>
      <c r="PCP68" s="396"/>
      <c r="PCQ68" s="396"/>
      <c r="PCR68" s="396"/>
      <c r="PCS68" s="396"/>
      <c r="PCT68" s="396"/>
      <c r="PCU68" s="396"/>
      <c r="PCV68" s="396"/>
      <c r="PCW68" s="396"/>
      <c r="PCX68" s="396"/>
      <c r="PCY68" s="396"/>
      <c r="PCZ68" s="396"/>
      <c r="PDA68" s="396"/>
      <c r="PDB68" s="396"/>
      <c r="PDC68" s="396"/>
      <c r="PDD68" s="396"/>
      <c r="PDE68" s="396"/>
      <c r="PDF68" s="396"/>
      <c r="PDG68" s="396"/>
      <c r="PDH68" s="396"/>
      <c r="PDI68" s="396"/>
      <c r="PDJ68" s="396"/>
      <c r="PDK68" s="396"/>
      <c r="PDL68" s="396"/>
      <c r="PDM68" s="396"/>
      <c r="PDN68" s="396"/>
      <c r="PDO68" s="396"/>
      <c r="PDP68" s="396"/>
      <c r="PDQ68" s="396"/>
      <c r="PDR68" s="396"/>
      <c r="PDS68" s="396"/>
      <c r="PDT68" s="396"/>
      <c r="PDU68" s="396"/>
      <c r="PDV68" s="396"/>
      <c r="PDW68" s="396"/>
      <c r="PDX68" s="396"/>
      <c r="PDY68" s="396"/>
      <c r="PDZ68" s="396"/>
      <c r="PEA68" s="396"/>
      <c r="PEB68" s="396"/>
      <c r="PEC68" s="396"/>
      <c r="PED68" s="396"/>
      <c r="PEE68" s="396"/>
      <c r="PEF68" s="396"/>
      <c r="PEG68" s="396"/>
      <c r="PEH68" s="396"/>
      <c r="PEI68" s="396"/>
      <c r="PEJ68" s="396"/>
      <c r="PEK68" s="396"/>
      <c r="PEL68" s="396"/>
      <c r="PEM68" s="396"/>
      <c r="PEN68" s="396"/>
      <c r="PEO68" s="396"/>
      <c r="PEP68" s="396"/>
      <c r="PEQ68" s="396"/>
      <c r="PER68" s="396"/>
      <c r="PES68" s="396"/>
      <c r="PET68" s="396"/>
      <c r="PEU68" s="396"/>
      <c r="PEV68" s="396"/>
      <c r="PEW68" s="396"/>
      <c r="PEX68" s="396"/>
      <c r="PEY68" s="396"/>
      <c r="PEZ68" s="396"/>
      <c r="PFA68" s="396"/>
      <c r="PFB68" s="396"/>
      <c r="PFC68" s="396"/>
      <c r="PFD68" s="396"/>
      <c r="PFE68" s="396"/>
      <c r="PFF68" s="396"/>
      <c r="PFG68" s="396"/>
      <c r="PFH68" s="396"/>
      <c r="PFI68" s="396"/>
      <c r="PFJ68" s="396"/>
      <c r="PFK68" s="396"/>
      <c r="PFL68" s="396"/>
      <c r="PFM68" s="396"/>
      <c r="PFN68" s="396"/>
      <c r="PFO68" s="396"/>
      <c r="PFP68" s="396"/>
      <c r="PFQ68" s="396"/>
      <c r="PFR68" s="396"/>
      <c r="PFS68" s="396"/>
      <c r="PFT68" s="396"/>
      <c r="PFU68" s="396"/>
      <c r="PFV68" s="396"/>
      <c r="PFW68" s="396"/>
      <c r="PFX68" s="396"/>
      <c r="PFY68" s="396"/>
      <c r="PFZ68" s="396"/>
      <c r="PGA68" s="396"/>
      <c r="PGB68" s="396"/>
      <c r="PGC68" s="396"/>
      <c r="PGD68" s="396"/>
      <c r="PGE68" s="396"/>
      <c r="PGF68" s="396"/>
      <c r="PGG68" s="396"/>
      <c r="PGH68" s="396"/>
      <c r="PGI68" s="396"/>
      <c r="PGJ68" s="396"/>
      <c r="PGK68" s="396"/>
      <c r="PGL68" s="396"/>
      <c r="PGM68" s="396"/>
      <c r="PGN68" s="396"/>
      <c r="PGO68" s="396"/>
      <c r="PGP68" s="396"/>
      <c r="PGQ68" s="396"/>
      <c r="PGR68" s="396"/>
      <c r="PGS68" s="396"/>
      <c r="PGT68" s="396"/>
      <c r="PGU68" s="396"/>
      <c r="PGV68" s="396"/>
      <c r="PGW68" s="396"/>
      <c r="PGX68" s="396"/>
      <c r="PGY68" s="396"/>
      <c r="PGZ68" s="396"/>
      <c r="PHA68" s="396"/>
      <c r="PHB68" s="396"/>
      <c r="PHC68" s="396"/>
      <c r="PHD68" s="396"/>
      <c r="PHE68" s="396"/>
      <c r="PHF68" s="396"/>
      <c r="PHG68" s="396"/>
      <c r="PHH68" s="396"/>
      <c r="PHI68" s="396"/>
      <c r="PHJ68" s="396"/>
      <c r="PHK68" s="396"/>
      <c r="PHL68" s="396"/>
      <c r="PHM68" s="396"/>
      <c r="PHN68" s="396"/>
      <c r="PHO68" s="396"/>
      <c r="PHP68" s="396"/>
      <c r="PHQ68" s="396"/>
      <c r="PHR68" s="396"/>
      <c r="PHS68" s="396"/>
      <c r="PHT68" s="396"/>
      <c r="PHU68" s="396"/>
      <c r="PHV68" s="396"/>
      <c r="PHW68" s="396"/>
      <c r="PHX68" s="396"/>
      <c r="PHY68" s="396"/>
      <c r="PHZ68" s="396"/>
      <c r="PIA68" s="396"/>
      <c r="PIB68" s="396"/>
      <c r="PIC68" s="396"/>
      <c r="PID68" s="396"/>
      <c r="PIE68" s="396"/>
      <c r="PIF68" s="396"/>
      <c r="PIG68" s="396"/>
      <c r="PIH68" s="396"/>
      <c r="PII68" s="396"/>
      <c r="PIJ68" s="396"/>
      <c r="PIK68" s="396"/>
      <c r="PIL68" s="396"/>
      <c r="PIM68" s="396"/>
      <c r="PIN68" s="396"/>
      <c r="PIO68" s="396"/>
      <c r="PIP68" s="396"/>
      <c r="PIQ68" s="396"/>
      <c r="PIR68" s="396"/>
      <c r="PIS68" s="396"/>
      <c r="PIT68" s="396"/>
      <c r="PIU68" s="396"/>
      <c r="PIV68" s="396"/>
      <c r="PIW68" s="396"/>
      <c r="PIX68" s="396"/>
      <c r="PIY68" s="396"/>
      <c r="PIZ68" s="396"/>
      <c r="PJA68" s="396"/>
      <c r="PJB68" s="396"/>
      <c r="PJC68" s="396"/>
      <c r="PJD68" s="396"/>
      <c r="PJE68" s="396"/>
      <c r="PJF68" s="396"/>
      <c r="PJG68" s="396"/>
      <c r="PJH68" s="396"/>
      <c r="PJI68" s="396"/>
      <c r="PJJ68" s="396"/>
      <c r="PJK68" s="396"/>
      <c r="PJL68" s="396"/>
      <c r="PJM68" s="396"/>
      <c r="PJN68" s="396"/>
      <c r="PJO68" s="396"/>
      <c r="PJP68" s="396"/>
      <c r="PJQ68" s="396"/>
      <c r="PJR68" s="396"/>
      <c r="PJS68" s="396"/>
      <c r="PJT68" s="396"/>
      <c r="PJU68" s="396"/>
      <c r="PJV68" s="396"/>
      <c r="PJW68" s="396"/>
      <c r="PJX68" s="396"/>
      <c r="PJY68" s="396"/>
      <c r="PJZ68" s="396"/>
      <c r="PKA68" s="396"/>
      <c r="PKB68" s="396"/>
      <c r="PKC68" s="396"/>
      <c r="PKD68" s="396"/>
      <c r="PKE68" s="396"/>
      <c r="PKF68" s="396"/>
      <c r="PKG68" s="396"/>
      <c r="PKH68" s="396"/>
      <c r="PKI68" s="396"/>
      <c r="PKJ68" s="396"/>
      <c r="PKK68" s="396"/>
      <c r="PKL68" s="396"/>
      <c r="PKM68" s="396"/>
      <c r="PKN68" s="396"/>
      <c r="PKO68" s="396"/>
      <c r="PKP68" s="396"/>
      <c r="PKQ68" s="396"/>
      <c r="PKR68" s="396"/>
      <c r="PKS68" s="396"/>
      <c r="PKT68" s="396"/>
      <c r="PKU68" s="396"/>
      <c r="PKV68" s="396"/>
      <c r="PKW68" s="396"/>
      <c r="PKX68" s="396"/>
      <c r="PKY68" s="396"/>
      <c r="PKZ68" s="396"/>
      <c r="PLA68" s="396"/>
      <c r="PLB68" s="396"/>
      <c r="PLC68" s="396"/>
      <c r="PLD68" s="396"/>
      <c r="PLE68" s="396"/>
      <c r="PLF68" s="396"/>
      <c r="PLG68" s="396"/>
      <c r="PLH68" s="396"/>
      <c r="PLI68" s="396"/>
      <c r="PLJ68" s="396"/>
      <c r="PLK68" s="396"/>
      <c r="PLL68" s="396"/>
      <c r="PLM68" s="396"/>
      <c r="PLN68" s="396"/>
      <c r="PLO68" s="396"/>
      <c r="PLP68" s="396"/>
      <c r="PLQ68" s="396"/>
      <c r="PLR68" s="396"/>
      <c r="PLS68" s="396"/>
      <c r="PLT68" s="396"/>
      <c r="PLU68" s="396"/>
      <c r="PLV68" s="396"/>
      <c r="PLW68" s="396"/>
      <c r="PLX68" s="396"/>
      <c r="PLY68" s="396"/>
      <c r="PLZ68" s="396"/>
      <c r="PMA68" s="396"/>
      <c r="PMB68" s="396"/>
      <c r="PMC68" s="396"/>
      <c r="PMD68" s="396"/>
      <c r="PME68" s="396"/>
      <c r="PMF68" s="396"/>
      <c r="PMG68" s="396"/>
      <c r="PMH68" s="396"/>
      <c r="PMI68" s="396"/>
      <c r="PMJ68" s="396"/>
      <c r="PMK68" s="396"/>
      <c r="PML68" s="396"/>
      <c r="PMM68" s="396"/>
      <c r="PMN68" s="396"/>
      <c r="PMO68" s="396"/>
      <c r="PMP68" s="396"/>
      <c r="PMQ68" s="396"/>
      <c r="PMR68" s="396"/>
      <c r="PMS68" s="396"/>
      <c r="PMT68" s="396"/>
      <c r="PMU68" s="396"/>
      <c r="PMV68" s="396"/>
      <c r="PMW68" s="396"/>
      <c r="PMX68" s="396"/>
      <c r="PMY68" s="396"/>
      <c r="PMZ68" s="396"/>
      <c r="PNA68" s="396"/>
      <c r="PNB68" s="396"/>
      <c r="PNC68" s="396"/>
      <c r="PND68" s="396"/>
      <c r="PNE68" s="396"/>
      <c r="PNF68" s="396"/>
      <c r="PNG68" s="396"/>
      <c r="PNH68" s="396"/>
      <c r="PNI68" s="396"/>
      <c r="PNJ68" s="396"/>
      <c r="PNK68" s="396"/>
      <c r="PNL68" s="396"/>
      <c r="PNM68" s="396"/>
      <c r="PNN68" s="396"/>
      <c r="PNO68" s="396"/>
      <c r="PNP68" s="396"/>
      <c r="PNQ68" s="396"/>
      <c r="PNR68" s="396"/>
      <c r="PNS68" s="396"/>
      <c r="PNT68" s="396"/>
      <c r="PNU68" s="396"/>
      <c r="PNV68" s="396"/>
      <c r="PNW68" s="396"/>
      <c r="PNX68" s="396"/>
      <c r="PNY68" s="396"/>
      <c r="PNZ68" s="396"/>
      <c r="POA68" s="396"/>
      <c r="POB68" s="396"/>
      <c r="POC68" s="396"/>
      <c r="POD68" s="396"/>
      <c r="POE68" s="396"/>
      <c r="POF68" s="396"/>
      <c r="POG68" s="396"/>
      <c r="POH68" s="396"/>
      <c r="POI68" s="396"/>
      <c r="POJ68" s="396"/>
      <c r="POK68" s="396"/>
      <c r="POL68" s="396"/>
      <c r="POM68" s="396"/>
      <c r="PON68" s="396"/>
      <c r="POO68" s="396"/>
      <c r="POP68" s="396"/>
      <c r="POQ68" s="396"/>
      <c r="POR68" s="396"/>
      <c r="POS68" s="396"/>
      <c r="POT68" s="396"/>
      <c r="POU68" s="396"/>
      <c r="POV68" s="396"/>
      <c r="POW68" s="396"/>
      <c r="POX68" s="396"/>
      <c r="POY68" s="396"/>
      <c r="POZ68" s="396"/>
      <c r="PPA68" s="396"/>
      <c r="PPB68" s="396"/>
      <c r="PPC68" s="396"/>
      <c r="PPD68" s="396"/>
      <c r="PPE68" s="396"/>
      <c r="PPF68" s="396"/>
      <c r="PPG68" s="396"/>
      <c r="PPH68" s="396"/>
      <c r="PPI68" s="396"/>
      <c r="PPJ68" s="396"/>
      <c r="PPK68" s="396"/>
      <c r="PPL68" s="396"/>
      <c r="PPM68" s="396"/>
      <c r="PPN68" s="396"/>
      <c r="PPO68" s="396"/>
      <c r="PPP68" s="396"/>
      <c r="PPQ68" s="396"/>
      <c r="PPR68" s="396"/>
      <c r="PPS68" s="396"/>
      <c r="PPT68" s="396"/>
      <c r="PPU68" s="396"/>
      <c r="PPV68" s="396"/>
      <c r="PPW68" s="396"/>
      <c r="PPX68" s="396"/>
      <c r="PPY68" s="396"/>
      <c r="PPZ68" s="396"/>
      <c r="PQA68" s="396"/>
      <c r="PQB68" s="396"/>
      <c r="PQC68" s="396"/>
      <c r="PQD68" s="396"/>
      <c r="PQE68" s="396"/>
      <c r="PQF68" s="396"/>
      <c r="PQG68" s="396"/>
      <c r="PQH68" s="396"/>
      <c r="PQI68" s="396"/>
      <c r="PQJ68" s="396"/>
      <c r="PQK68" s="396"/>
      <c r="PQL68" s="396"/>
      <c r="PQM68" s="396"/>
      <c r="PQN68" s="396"/>
      <c r="PQO68" s="396"/>
      <c r="PQP68" s="396"/>
      <c r="PQQ68" s="396"/>
      <c r="PQR68" s="396"/>
      <c r="PQS68" s="396"/>
      <c r="PQT68" s="396"/>
      <c r="PQU68" s="396"/>
      <c r="PQV68" s="396"/>
      <c r="PQW68" s="396"/>
      <c r="PQX68" s="396"/>
      <c r="PQY68" s="396"/>
      <c r="PQZ68" s="396"/>
      <c r="PRA68" s="396"/>
      <c r="PRB68" s="396"/>
      <c r="PRC68" s="396"/>
      <c r="PRD68" s="396"/>
      <c r="PRE68" s="396"/>
      <c r="PRF68" s="396"/>
      <c r="PRG68" s="396"/>
      <c r="PRH68" s="396"/>
      <c r="PRI68" s="396"/>
      <c r="PRJ68" s="396"/>
      <c r="PRK68" s="396"/>
      <c r="PRL68" s="396"/>
      <c r="PRM68" s="396"/>
      <c r="PRN68" s="396"/>
      <c r="PRO68" s="396"/>
      <c r="PRP68" s="396"/>
      <c r="PRQ68" s="396"/>
      <c r="PRR68" s="396"/>
      <c r="PRS68" s="396"/>
      <c r="PRT68" s="396"/>
      <c r="PRU68" s="396"/>
      <c r="PRV68" s="396"/>
      <c r="PRW68" s="396"/>
      <c r="PRX68" s="396"/>
      <c r="PRY68" s="396"/>
      <c r="PRZ68" s="396"/>
      <c r="PSA68" s="396"/>
      <c r="PSB68" s="396"/>
      <c r="PSC68" s="396"/>
      <c r="PSD68" s="396"/>
      <c r="PSE68" s="396"/>
      <c r="PSF68" s="396"/>
      <c r="PSG68" s="396"/>
      <c r="PSH68" s="396"/>
      <c r="PSI68" s="396"/>
      <c r="PSJ68" s="396"/>
      <c r="PSK68" s="396"/>
      <c r="PSL68" s="396"/>
      <c r="PSM68" s="396"/>
      <c r="PSN68" s="396"/>
      <c r="PSO68" s="396"/>
      <c r="PSP68" s="396"/>
      <c r="PSQ68" s="396"/>
      <c r="PSR68" s="396"/>
      <c r="PSS68" s="396"/>
      <c r="PST68" s="396"/>
      <c r="PSU68" s="396"/>
      <c r="PSV68" s="396"/>
      <c r="PSW68" s="396"/>
      <c r="PSX68" s="396"/>
      <c r="PSY68" s="396"/>
      <c r="PSZ68" s="396"/>
      <c r="PTA68" s="396"/>
      <c r="PTB68" s="396"/>
      <c r="PTC68" s="396"/>
      <c r="PTD68" s="396"/>
      <c r="PTE68" s="396"/>
      <c r="PTF68" s="396"/>
      <c r="PTG68" s="396"/>
      <c r="PTH68" s="396"/>
      <c r="PTI68" s="396"/>
      <c r="PTJ68" s="396"/>
      <c r="PTK68" s="396"/>
      <c r="PTL68" s="396"/>
      <c r="PTM68" s="396"/>
      <c r="PTN68" s="396"/>
      <c r="PTO68" s="396"/>
      <c r="PTP68" s="396"/>
      <c r="PTQ68" s="396"/>
      <c r="PTR68" s="396"/>
      <c r="PTS68" s="396"/>
      <c r="PTT68" s="396"/>
      <c r="PTU68" s="396"/>
      <c r="PTV68" s="396"/>
      <c r="PTW68" s="396"/>
      <c r="PTX68" s="396"/>
      <c r="PTY68" s="396"/>
      <c r="PTZ68" s="396"/>
      <c r="PUA68" s="396"/>
      <c r="PUB68" s="396"/>
      <c r="PUC68" s="396"/>
      <c r="PUD68" s="396"/>
      <c r="PUE68" s="396"/>
      <c r="PUF68" s="396"/>
      <c r="PUG68" s="396"/>
      <c r="PUH68" s="396"/>
      <c r="PUI68" s="396"/>
      <c r="PUJ68" s="396"/>
      <c r="PUK68" s="396"/>
      <c r="PUL68" s="396"/>
      <c r="PUM68" s="396"/>
      <c r="PUN68" s="396"/>
      <c r="PUO68" s="396"/>
      <c r="PUP68" s="396"/>
      <c r="PUQ68" s="396"/>
      <c r="PUR68" s="396"/>
      <c r="PUS68" s="396"/>
      <c r="PUT68" s="396"/>
      <c r="PUU68" s="396"/>
      <c r="PUV68" s="396"/>
      <c r="PUW68" s="396"/>
      <c r="PUX68" s="396"/>
      <c r="PUY68" s="396"/>
      <c r="PUZ68" s="396"/>
      <c r="PVA68" s="396"/>
      <c r="PVB68" s="396"/>
      <c r="PVC68" s="396"/>
      <c r="PVD68" s="396"/>
      <c r="PVE68" s="396"/>
      <c r="PVF68" s="396"/>
      <c r="PVG68" s="396"/>
      <c r="PVH68" s="396"/>
      <c r="PVI68" s="396"/>
      <c r="PVJ68" s="396"/>
      <c r="PVK68" s="396"/>
      <c r="PVL68" s="396"/>
      <c r="PVM68" s="396"/>
      <c r="PVN68" s="396"/>
      <c r="PVO68" s="396"/>
      <c r="PVP68" s="396"/>
      <c r="PVQ68" s="396"/>
      <c r="PVR68" s="396"/>
      <c r="PVS68" s="396"/>
      <c r="PVT68" s="396"/>
      <c r="PVU68" s="396"/>
      <c r="PVV68" s="396"/>
      <c r="PVW68" s="396"/>
      <c r="PVX68" s="396"/>
      <c r="PVY68" s="396"/>
      <c r="PVZ68" s="396"/>
      <c r="PWA68" s="396"/>
      <c r="PWB68" s="396"/>
      <c r="PWC68" s="396"/>
      <c r="PWD68" s="396"/>
      <c r="PWE68" s="396"/>
      <c r="PWF68" s="396"/>
      <c r="PWG68" s="396"/>
      <c r="PWH68" s="396"/>
      <c r="PWI68" s="396"/>
      <c r="PWJ68" s="396"/>
      <c r="PWK68" s="396"/>
      <c r="PWL68" s="396"/>
      <c r="PWM68" s="396"/>
      <c r="PWN68" s="396"/>
      <c r="PWO68" s="396"/>
      <c r="PWP68" s="396"/>
      <c r="PWQ68" s="396"/>
      <c r="PWR68" s="396"/>
      <c r="PWS68" s="396"/>
      <c r="PWT68" s="396"/>
      <c r="PWU68" s="396"/>
      <c r="PWV68" s="396"/>
      <c r="PWW68" s="396"/>
      <c r="PWX68" s="396"/>
      <c r="PWY68" s="396"/>
      <c r="PWZ68" s="396"/>
      <c r="PXA68" s="396"/>
      <c r="PXB68" s="396"/>
      <c r="PXC68" s="396"/>
      <c r="PXD68" s="396"/>
      <c r="PXE68" s="396"/>
      <c r="PXF68" s="396"/>
      <c r="PXG68" s="396"/>
      <c r="PXH68" s="396"/>
      <c r="PXI68" s="396"/>
      <c r="PXJ68" s="396"/>
      <c r="PXK68" s="396"/>
      <c r="PXL68" s="396"/>
      <c r="PXM68" s="396"/>
      <c r="PXN68" s="396"/>
      <c r="PXO68" s="396"/>
      <c r="PXP68" s="396"/>
      <c r="PXQ68" s="396"/>
      <c r="PXR68" s="396"/>
      <c r="PXS68" s="396"/>
      <c r="PXT68" s="396"/>
      <c r="PXU68" s="396"/>
      <c r="PXV68" s="396"/>
      <c r="PXW68" s="396"/>
      <c r="PXX68" s="396"/>
      <c r="PXY68" s="396"/>
      <c r="PXZ68" s="396"/>
      <c r="PYA68" s="396"/>
      <c r="PYB68" s="396"/>
      <c r="PYC68" s="396"/>
      <c r="PYD68" s="396"/>
      <c r="PYE68" s="396"/>
      <c r="PYF68" s="396"/>
      <c r="PYG68" s="396"/>
      <c r="PYH68" s="396"/>
      <c r="PYI68" s="396"/>
      <c r="PYJ68" s="396"/>
      <c r="PYK68" s="396"/>
      <c r="PYL68" s="396"/>
      <c r="PYM68" s="396"/>
      <c r="PYN68" s="396"/>
      <c r="PYO68" s="396"/>
      <c r="PYP68" s="396"/>
      <c r="PYQ68" s="396"/>
      <c r="PYR68" s="396"/>
      <c r="PYS68" s="396"/>
      <c r="PYT68" s="396"/>
      <c r="PYU68" s="396"/>
      <c r="PYV68" s="396"/>
      <c r="PYW68" s="396"/>
      <c r="PYX68" s="396"/>
      <c r="PYY68" s="396"/>
      <c r="PYZ68" s="396"/>
      <c r="PZA68" s="396"/>
      <c r="PZB68" s="396"/>
      <c r="PZC68" s="396"/>
      <c r="PZD68" s="396"/>
      <c r="PZE68" s="396"/>
      <c r="PZF68" s="396"/>
      <c r="PZG68" s="396"/>
      <c r="PZH68" s="396"/>
      <c r="PZI68" s="396"/>
      <c r="PZJ68" s="396"/>
      <c r="PZK68" s="396"/>
      <c r="PZL68" s="396"/>
      <c r="PZM68" s="396"/>
      <c r="PZN68" s="396"/>
      <c r="PZO68" s="396"/>
      <c r="PZP68" s="396"/>
      <c r="PZQ68" s="396"/>
      <c r="PZR68" s="396"/>
      <c r="PZS68" s="396"/>
      <c r="PZT68" s="396"/>
      <c r="PZU68" s="396"/>
      <c r="PZV68" s="396"/>
      <c r="PZW68" s="396"/>
      <c r="PZX68" s="396"/>
      <c r="PZY68" s="396"/>
      <c r="PZZ68" s="396"/>
      <c r="QAA68" s="396"/>
      <c r="QAB68" s="396"/>
      <c r="QAC68" s="396"/>
      <c r="QAD68" s="396"/>
      <c r="QAE68" s="396"/>
      <c r="QAF68" s="396"/>
      <c r="QAG68" s="396"/>
      <c r="QAH68" s="396"/>
      <c r="QAI68" s="396"/>
      <c r="QAJ68" s="396"/>
      <c r="QAK68" s="396"/>
      <c r="QAL68" s="396"/>
      <c r="QAM68" s="396"/>
      <c r="QAN68" s="396"/>
      <c r="QAO68" s="396"/>
      <c r="QAP68" s="396"/>
      <c r="QAQ68" s="396"/>
      <c r="QAR68" s="396"/>
      <c r="QAS68" s="396"/>
      <c r="QAT68" s="396"/>
      <c r="QAU68" s="396"/>
      <c r="QAV68" s="396"/>
      <c r="QAW68" s="396"/>
      <c r="QAX68" s="396"/>
      <c r="QAY68" s="396"/>
      <c r="QAZ68" s="396"/>
      <c r="QBA68" s="396"/>
      <c r="QBB68" s="396"/>
      <c r="QBC68" s="396"/>
      <c r="QBD68" s="396"/>
      <c r="QBE68" s="396"/>
      <c r="QBF68" s="396"/>
      <c r="QBG68" s="396"/>
      <c r="QBH68" s="396"/>
      <c r="QBI68" s="396"/>
      <c r="QBJ68" s="396"/>
      <c r="QBK68" s="396"/>
      <c r="QBL68" s="396"/>
      <c r="QBM68" s="396"/>
      <c r="QBN68" s="396"/>
      <c r="QBO68" s="396"/>
      <c r="QBP68" s="396"/>
      <c r="QBQ68" s="396"/>
      <c r="QBR68" s="396"/>
      <c r="QBS68" s="396"/>
      <c r="QBT68" s="396"/>
      <c r="QBU68" s="396"/>
      <c r="QBV68" s="396"/>
      <c r="QBW68" s="396"/>
      <c r="QBX68" s="396"/>
      <c r="QBY68" s="396"/>
      <c r="QBZ68" s="396"/>
      <c r="QCA68" s="396"/>
      <c r="QCB68" s="396"/>
      <c r="QCC68" s="396"/>
      <c r="QCD68" s="396"/>
      <c r="QCE68" s="396"/>
      <c r="QCF68" s="396"/>
      <c r="QCG68" s="396"/>
      <c r="QCH68" s="396"/>
      <c r="QCI68" s="396"/>
      <c r="QCJ68" s="396"/>
      <c r="QCK68" s="396"/>
      <c r="QCL68" s="396"/>
      <c r="QCM68" s="396"/>
      <c r="QCN68" s="396"/>
      <c r="QCO68" s="396"/>
      <c r="QCP68" s="396"/>
      <c r="QCQ68" s="396"/>
      <c r="QCR68" s="396"/>
      <c r="QCS68" s="396"/>
      <c r="QCT68" s="396"/>
      <c r="QCU68" s="396"/>
      <c r="QCV68" s="396"/>
      <c r="QCW68" s="396"/>
      <c r="QCX68" s="396"/>
      <c r="QCY68" s="396"/>
      <c r="QCZ68" s="396"/>
      <c r="QDA68" s="396"/>
      <c r="QDB68" s="396"/>
      <c r="QDC68" s="396"/>
      <c r="QDD68" s="396"/>
      <c r="QDE68" s="396"/>
      <c r="QDF68" s="396"/>
      <c r="QDG68" s="396"/>
      <c r="QDH68" s="396"/>
      <c r="QDI68" s="396"/>
      <c r="QDJ68" s="396"/>
      <c r="QDK68" s="396"/>
      <c r="QDL68" s="396"/>
      <c r="QDM68" s="396"/>
      <c r="QDN68" s="396"/>
      <c r="QDO68" s="396"/>
      <c r="QDP68" s="396"/>
      <c r="QDQ68" s="396"/>
      <c r="QDR68" s="396"/>
      <c r="QDS68" s="396"/>
      <c r="QDT68" s="396"/>
      <c r="QDU68" s="396"/>
      <c r="QDV68" s="396"/>
      <c r="QDW68" s="396"/>
      <c r="QDX68" s="396"/>
      <c r="QDY68" s="396"/>
      <c r="QDZ68" s="396"/>
      <c r="QEA68" s="396"/>
      <c r="QEB68" s="396"/>
      <c r="QEC68" s="396"/>
      <c r="QED68" s="396"/>
      <c r="QEE68" s="396"/>
      <c r="QEF68" s="396"/>
      <c r="QEG68" s="396"/>
      <c r="QEH68" s="396"/>
      <c r="QEI68" s="396"/>
      <c r="QEJ68" s="396"/>
      <c r="QEK68" s="396"/>
      <c r="QEL68" s="396"/>
      <c r="QEM68" s="396"/>
      <c r="QEN68" s="396"/>
      <c r="QEO68" s="396"/>
      <c r="QEP68" s="396"/>
      <c r="QEQ68" s="396"/>
      <c r="QER68" s="396"/>
      <c r="QES68" s="396"/>
      <c r="QET68" s="396"/>
      <c r="QEU68" s="396"/>
      <c r="QEV68" s="396"/>
      <c r="QEW68" s="396"/>
      <c r="QEX68" s="396"/>
      <c r="QEY68" s="396"/>
      <c r="QEZ68" s="396"/>
      <c r="QFA68" s="396"/>
      <c r="QFB68" s="396"/>
      <c r="QFC68" s="396"/>
      <c r="QFD68" s="396"/>
      <c r="QFE68" s="396"/>
      <c r="QFF68" s="396"/>
      <c r="QFG68" s="396"/>
      <c r="QFH68" s="396"/>
      <c r="QFI68" s="396"/>
      <c r="QFJ68" s="396"/>
      <c r="QFK68" s="396"/>
      <c r="QFL68" s="396"/>
      <c r="QFM68" s="396"/>
      <c r="QFN68" s="396"/>
      <c r="QFO68" s="396"/>
      <c r="QFP68" s="396"/>
      <c r="QFQ68" s="396"/>
      <c r="QFR68" s="396"/>
      <c r="QFS68" s="396"/>
      <c r="QFT68" s="396"/>
      <c r="QFU68" s="396"/>
      <c r="QFV68" s="396"/>
      <c r="QFW68" s="396"/>
      <c r="QFX68" s="396"/>
      <c r="QFY68" s="396"/>
      <c r="QFZ68" s="396"/>
      <c r="QGA68" s="396"/>
      <c r="QGB68" s="396"/>
      <c r="QGC68" s="396"/>
      <c r="QGD68" s="396"/>
      <c r="QGE68" s="396"/>
      <c r="QGF68" s="396"/>
      <c r="QGG68" s="396"/>
      <c r="QGH68" s="396"/>
      <c r="QGI68" s="396"/>
      <c r="QGJ68" s="396"/>
      <c r="QGK68" s="396"/>
      <c r="QGL68" s="396"/>
      <c r="QGM68" s="396"/>
      <c r="QGN68" s="396"/>
      <c r="QGO68" s="396"/>
      <c r="QGP68" s="396"/>
      <c r="QGQ68" s="396"/>
      <c r="QGR68" s="396"/>
      <c r="QGS68" s="396"/>
      <c r="QGT68" s="396"/>
      <c r="QGU68" s="396"/>
      <c r="QGV68" s="396"/>
      <c r="QGW68" s="396"/>
      <c r="QGX68" s="396"/>
      <c r="QGY68" s="396"/>
      <c r="QGZ68" s="396"/>
      <c r="QHA68" s="396"/>
      <c r="QHB68" s="396"/>
      <c r="QHC68" s="396"/>
      <c r="QHD68" s="396"/>
      <c r="QHE68" s="396"/>
      <c r="QHF68" s="396"/>
      <c r="QHG68" s="396"/>
      <c r="QHH68" s="396"/>
      <c r="QHI68" s="396"/>
      <c r="QHJ68" s="396"/>
      <c r="QHK68" s="396"/>
      <c r="QHL68" s="396"/>
      <c r="QHM68" s="396"/>
      <c r="QHN68" s="396"/>
      <c r="QHO68" s="396"/>
      <c r="QHP68" s="396"/>
      <c r="QHQ68" s="396"/>
      <c r="QHR68" s="396"/>
      <c r="QHS68" s="396"/>
      <c r="QHT68" s="396"/>
      <c r="QHU68" s="396"/>
      <c r="QHV68" s="396"/>
      <c r="QHW68" s="396"/>
      <c r="QHX68" s="396"/>
      <c r="QHY68" s="396"/>
      <c r="QHZ68" s="396"/>
      <c r="QIA68" s="396"/>
      <c r="QIB68" s="396"/>
      <c r="QIC68" s="396"/>
      <c r="QID68" s="396"/>
      <c r="QIE68" s="396"/>
      <c r="QIF68" s="396"/>
      <c r="QIG68" s="396"/>
      <c r="QIH68" s="396"/>
      <c r="QII68" s="396"/>
      <c r="QIJ68" s="396"/>
      <c r="QIK68" s="396"/>
      <c r="QIL68" s="396"/>
      <c r="QIM68" s="396"/>
      <c r="QIN68" s="396"/>
      <c r="QIO68" s="396"/>
      <c r="QIP68" s="396"/>
      <c r="QIQ68" s="396"/>
      <c r="QIR68" s="396"/>
      <c r="QIS68" s="396"/>
      <c r="QIT68" s="396"/>
      <c r="QIU68" s="396"/>
      <c r="QIV68" s="396"/>
      <c r="QIW68" s="396"/>
      <c r="QIX68" s="396"/>
      <c r="QIY68" s="396"/>
      <c r="QIZ68" s="396"/>
      <c r="QJA68" s="396"/>
      <c r="QJB68" s="396"/>
      <c r="QJC68" s="396"/>
      <c r="QJD68" s="396"/>
      <c r="QJE68" s="396"/>
      <c r="QJF68" s="396"/>
      <c r="QJG68" s="396"/>
      <c r="QJH68" s="396"/>
      <c r="QJI68" s="396"/>
      <c r="QJJ68" s="396"/>
      <c r="QJK68" s="396"/>
      <c r="QJL68" s="396"/>
      <c r="QJM68" s="396"/>
      <c r="QJN68" s="396"/>
      <c r="QJO68" s="396"/>
      <c r="QJP68" s="396"/>
      <c r="QJQ68" s="396"/>
      <c r="QJR68" s="396"/>
      <c r="QJS68" s="396"/>
      <c r="QJT68" s="396"/>
      <c r="QJU68" s="396"/>
      <c r="QJV68" s="396"/>
      <c r="QJW68" s="396"/>
      <c r="QJX68" s="396"/>
      <c r="QJY68" s="396"/>
      <c r="QJZ68" s="396"/>
      <c r="QKA68" s="396"/>
      <c r="QKB68" s="396"/>
      <c r="QKC68" s="396"/>
      <c r="QKD68" s="396"/>
      <c r="QKE68" s="396"/>
      <c r="QKF68" s="396"/>
      <c r="QKG68" s="396"/>
      <c r="QKH68" s="396"/>
      <c r="QKI68" s="396"/>
      <c r="QKJ68" s="396"/>
      <c r="QKK68" s="396"/>
      <c r="QKL68" s="396"/>
      <c r="QKM68" s="396"/>
      <c r="QKN68" s="396"/>
      <c r="QKO68" s="396"/>
      <c r="QKP68" s="396"/>
      <c r="QKQ68" s="396"/>
      <c r="QKR68" s="396"/>
      <c r="QKS68" s="396"/>
      <c r="QKT68" s="396"/>
      <c r="QKU68" s="396"/>
      <c r="QKV68" s="396"/>
      <c r="QKW68" s="396"/>
      <c r="QKX68" s="396"/>
      <c r="QKY68" s="396"/>
      <c r="QKZ68" s="396"/>
      <c r="QLA68" s="396"/>
      <c r="QLB68" s="396"/>
      <c r="QLC68" s="396"/>
      <c r="QLD68" s="396"/>
      <c r="QLE68" s="396"/>
      <c r="QLF68" s="396"/>
      <c r="QLG68" s="396"/>
      <c r="QLH68" s="396"/>
      <c r="QLI68" s="396"/>
      <c r="QLJ68" s="396"/>
      <c r="QLK68" s="396"/>
      <c r="QLL68" s="396"/>
      <c r="QLM68" s="396"/>
      <c r="QLN68" s="396"/>
      <c r="QLO68" s="396"/>
      <c r="QLP68" s="396"/>
      <c r="QLQ68" s="396"/>
      <c r="QLR68" s="396"/>
      <c r="QLS68" s="396"/>
      <c r="QLT68" s="396"/>
      <c r="QLU68" s="396"/>
      <c r="QLV68" s="396"/>
      <c r="QLW68" s="396"/>
      <c r="QLX68" s="396"/>
      <c r="QLY68" s="396"/>
      <c r="QLZ68" s="396"/>
      <c r="QMA68" s="396"/>
      <c r="QMB68" s="396"/>
      <c r="QMC68" s="396"/>
      <c r="QMD68" s="396"/>
      <c r="QME68" s="396"/>
      <c r="QMF68" s="396"/>
      <c r="QMG68" s="396"/>
      <c r="QMH68" s="396"/>
      <c r="QMI68" s="396"/>
      <c r="QMJ68" s="396"/>
      <c r="QMK68" s="396"/>
      <c r="QML68" s="396"/>
      <c r="QMM68" s="396"/>
      <c r="QMN68" s="396"/>
      <c r="QMO68" s="396"/>
      <c r="QMP68" s="396"/>
      <c r="QMQ68" s="396"/>
      <c r="QMR68" s="396"/>
      <c r="QMS68" s="396"/>
      <c r="QMT68" s="396"/>
      <c r="QMU68" s="396"/>
      <c r="QMV68" s="396"/>
      <c r="QMW68" s="396"/>
      <c r="QMX68" s="396"/>
      <c r="QMY68" s="396"/>
      <c r="QMZ68" s="396"/>
      <c r="QNA68" s="396"/>
      <c r="QNB68" s="396"/>
      <c r="QNC68" s="396"/>
      <c r="QND68" s="396"/>
      <c r="QNE68" s="396"/>
      <c r="QNF68" s="396"/>
      <c r="QNG68" s="396"/>
      <c r="QNH68" s="396"/>
      <c r="QNI68" s="396"/>
      <c r="QNJ68" s="396"/>
      <c r="QNK68" s="396"/>
      <c r="QNL68" s="396"/>
      <c r="QNM68" s="396"/>
      <c r="QNN68" s="396"/>
      <c r="QNO68" s="396"/>
      <c r="QNP68" s="396"/>
      <c r="QNQ68" s="396"/>
      <c r="QNR68" s="396"/>
      <c r="QNS68" s="396"/>
      <c r="QNT68" s="396"/>
      <c r="QNU68" s="396"/>
      <c r="QNV68" s="396"/>
      <c r="QNW68" s="396"/>
      <c r="QNX68" s="396"/>
      <c r="QNY68" s="396"/>
      <c r="QNZ68" s="396"/>
      <c r="QOA68" s="396"/>
      <c r="QOB68" s="396"/>
      <c r="QOC68" s="396"/>
      <c r="QOD68" s="396"/>
      <c r="QOE68" s="396"/>
      <c r="QOF68" s="396"/>
      <c r="QOG68" s="396"/>
      <c r="QOH68" s="396"/>
      <c r="QOI68" s="396"/>
      <c r="QOJ68" s="396"/>
      <c r="QOK68" s="396"/>
      <c r="QOL68" s="396"/>
      <c r="QOM68" s="396"/>
      <c r="QON68" s="396"/>
      <c r="QOO68" s="396"/>
      <c r="QOP68" s="396"/>
      <c r="QOQ68" s="396"/>
      <c r="QOR68" s="396"/>
      <c r="QOS68" s="396"/>
      <c r="QOT68" s="396"/>
      <c r="QOU68" s="396"/>
      <c r="QOV68" s="396"/>
      <c r="QOW68" s="396"/>
      <c r="QOX68" s="396"/>
      <c r="QOY68" s="396"/>
      <c r="QOZ68" s="396"/>
      <c r="QPA68" s="396"/>
      <c r="QPB68" s="396"/>
      <c r="QPC68" s="396"/>
      <c r="QPD68" s="396"/>
      <c r="QPE68" s="396"/>
      <c r="QPF68" s="396"/>
      <c r="QPG68" s="396"/>
      <c r="QPH68" s="396"/>
      <c r="QPI68" s="396"/>
      <c r="QPJ68" s="396"/>
      <c r="QPK68" s="396"/>
      <c r="QPL68" s="396"/>
      <c r="QPM68" s="396"/>
      <c r="QPN68" s="396"/>
      <c r="QPO68" s="396"/>
      <c r="QPP68" s="396"/>
      <c r="QPQ68" s="396"/>
      <c r="QPR68" s="396"/>
      <c r="QPS68" s="396"/>
      <c r="QPT68" s="396"/>
      <c r="QPU68" s="396"/>
      <c r="QPV68" s="396"/>
      <c r="QPW68" s="396"/>
      <c r="QPX68" s="396"/>
      <c r="QPY68" s="396"/>
      <c r="QPZ68" s="396"/>
      <c r="QQA68" s="396"/>
      <c r="QQB68" s="396"/>
      <c r="QQC68" s="396"/>
      <c r="QQD68" s="396"/>
      <c r="QQE68" s="396"/>
      <c r="QQF68" s="396"/>
      <c r="QQG68" s="396"/>
      <c r="QQH68" s="396"/>
      <c r="QQI68" s="396"/>
      <c r="QQJ68" s="396"/>
      <c r="QQK68" s="396"/>
      <c r="QQL68" s="396"/>
      <c r="QQM68" s="396"/>
      <c r="QQN68" s="396"/>
      <c r="QQO68" s="396"/>
      <c r="QQP68" s="396"/>
      <c r="QQQ68" s="396"/>
      <c r="QQR68" s="396"/>
      <c r="QQS68" s="396"/>
      <c r="QQT68" s="396"/>
      <c r="QQU68" s="396"/>
      <c r="QQV68" s="396"/>
      <c r="QQW68" s="396"/>
      <c r="QQX68" s="396"/>
      <c r="QQY68" s="396"/>
      <c r="QQZ68" s="396"/>
      <c r="QRA68" s="396"/>
      <c r="QRB68" s="396"/>
      <c r="QRC68" s="396"/>
      <c r="QRD68" s="396"/>
      <c r="QRE68" s="396"/>
      <c r="QRF68" s="396"/>
      <c r="QRG68" s="396"/>
      <c r="QRH68" s="396"/>
      <c r="QRI68" s="396"/>
      <c r="QRJ68" s="396"/>
      <c r="QRK68" s="396"/>
      <c r="QRL68" s="396"/>
      <c r="QRM68" s="396"/>
      <c r="QRN68" s="396"/>
      <c r="QRO68" s="396"/>
      <c r="QRP68" s="396"/>
      <c r="QRQ68" s="396"/>
      <c r="QRR68" s="396"/>
      <c r="QRS68" s="396"/>
      <c r="QRT68" s="396"/>
      <c r="QRU68" s="396"/>
      <c r="QRV68" s="396"/>
      <c r="QRW68" s="396"/>
      <c r="QRX68" s="396"/>
      <c r="QRY68" s="396"/>
      <c r="QRZ68" s="396"/>
      <c r="QSA68" s="396"/>
      <c r="QSB68" s="396"/>
      <c r="QSC68" s="396"/>
      <c r="QSD68" s="396"/>
      <c r="QSE68" s="396"/>
      <c r="QSF68" s="396"/>
      <c r="QSG68" s="396"/>
      <c r="QSH68" s="396"/>
      <c r="QSI68" s="396"/>
      <c r="QSJ68" s="396"/>
      <c r="QSK68" s="396"/>
      <c r="QSL68" s="396"/>
      <c r="QSM68" s="396"/>
      <c r="QSN68" s="396"/>
      <c r="QSO68" s="396"/>
      <c r="QSP68" s="396"/>
      <c r="QSQ68" s="396"/>
      <c r="QSR68" s="396"/>
      <c r="QSS68" s="396"/>
      <c r="QST68" s="396"/>
      <c r="QSU68" s="396"/>
      <c r="QSV68" s="396"/>
      <c r="QSW68" s="396"/>
      <c r="QSX68" s="396"/>
      <c r="QSY68" s="396"/>
      <c r="QSZ68" s="396"/>
      <c r="QTA68" s="396"/>
      <c r="QTB68" s="396"/>
      <c r="QTC68" s="396"/>
      <c r="QTD68" s="396"/>
      <c r="QTE68" s="396"/>
      <c r="QTF68" s="396"/>
      <c r="QTG68" s="396"/>
      <c r="QTH68" s="396"/>
      <c r="QTI68" s="396"/>
      <c r="QTJ68" s="396"/>
      <c r="QTK68" s="396"/>
      <c r="QTL68" s="396"/>
      <c r="QTM68" s="396"/>
      <c r="QTN68" s="396"/>
      <c r="QTO68" s="396"/>
      <c r="QTP68" s="396"/>
      <c r="QTQ68" s="396"/>
      <c r="QTR68" s="396"/>
      <c r="QTS68" s="396"/>
      <c r="QTT68" s="396"/>
      <c r="QTU68" s="396"/>
      <c r="QTV68" s="396"/>
      <c r="QTW68" s="396"/>
      <c r="QTX68" s="396"/>
      <c r="QTY68" s="396"/>
      <c r="QTZ68" s="396"/>
      <c r="QUA68" s="396"/>
      <c r="QUB68" s="396"/>
      <c r="QUC68" s="396"/>
      <c r="QUD68" s="396"/>
      <c r="QUE68" s="396"/>
      <c r="QUF68" s="396"/>
      <c r="QUG68" s="396"/>
      <c r="QUH68" s="396"/>
      <c r="QUI68" s="396"/>
      <c r="QUJ68" s="396"/>
      <c r="QUK68" s="396"/>
      <c r="QUL68" s="396"/>
      <c r="QUM68" s="396"/>
      <c r="QUN68" s="396"/>
      <c r="QUO68" s="396"/>
      <c r="QUP68" s="396"/>
      <c r="QUQ68" s="396"/>
      <c r="QUR68" s="396"/>
      <c r="QUS68" s="396"/>
      <c r="QUT68" s="396"/>
      <c r="QUU68" s="396"/>
      <c r="QUV68" s="396"/>
      <c r="QUW68" s="396"/>
      <c r="QUX68" s="396"/>
      <c r="QUY68" s="396"/>
      <c r="QUZ68" s="396"/>
      <c r="QVA68" s="396"/>
      <c r="QVB68" s="396"/>
      <c r="QVC68" s="396"/>
      <c r="QVD68" s="396"/>
      <c r="QVE68" s="396"/>
      <c r="QVF68" s="396"/>
      <c r="QVG68" s="396"/>
      <c r="QVH68" s="396"/>
      <c r="QVI68" s="396"/>
      <c r="QVJ68" s="396"/>
      <c r="QVK68" s="396"/>
      <c r="QVL68" s="396"/>
      <c r="QVM68" s="396"/>
      <c r="QVN68" s="396"/>
      <c r="QVO68" s="396"/>
      <c r="QVP68" s="396"/>
      <c r="QVQ68" s="396"/>
      <c r="QVR68" s="396"/>
      <c r="QVS68" s="396"/>
      <c r="QVT68" s="396"/>
      <c r="QVU68" s="396"/>
      <c r="QVV68" s="396"/>
      <c r="QVW68" s="396"/>
      <c r="QVX68" s="396"/>
      <c r="QVY68" s="396"/>
      <c r="QVZ68" s="396"/>
      <c r="QWA68" s="396"/>
      <c r="QWB68" s="396"/>
      <c r="QWC68" s="396"/>
      <c r="QWD68" s="396"/>
      <c r="QWE68" s="396"/>
      <c r="QWF68" s="396"/>
      <c r="QWG68" s="396"/>
      <c r="QWH68" s="396"/>
      <c r="QWI68" s="396"/>
      <c r="QWJ68" s="396"/>
      <c r="QWK68" s="396"/>
      <c r="QWL68" s="396"/>
      <c r="QWM68" s="396"/>
      <c r="QWN68" s="396"/>
      <c r="QWO68" s="396"/>
      <c r="QWP68" s="396"/>
      <c r="QWQ68" s="396"/>
      <c r="QWR68" s="396"/>
      <c r="QWS68" s="396"/>
      <c r="QWT68" s="396"/>
      <c r="QWU68" s="396"/>
      <c r="QWV68" s="396"/>
      <c r="QWW68" s="396"/>
      <c r="QWX68" s="396"/>
      <c r="QWY68" s="396"/>
      <c r="QWZ68" s="396"/>
      <c r="QXA68" s="396"/>
      <c r="QXB68" s="396"/>
      <c r="QXC68" s="396"/>
      <c r="QXD68" s="396"/>
      <c r="QXE68" s="396"/>
      <c r="QXF68" s="396"/>
      <c r="QXG68" s="396"/>
      <c r="QXH68" s="396"/>
      <c r="QXI68" s="396"/>
      <c r="QXJ68" s="396"/>
      <c r="QXK68" s="396"/>
      <c r="QXL68" s="396"/>
      <c r="QXM68" s="396"/>
      <c r="QXN68" s="396"/>
      <c r="QXO68" s="396"/>
      <c r="QXP68" s="396"/>
      <c r="QXQ68" s="396"/>
      <c r="QXR68" s="396"/>
      <c r="QXS68" s="396"/>
      <c r="QXT68" s="396"/>
      <c r="QXU68" s="396"/>
      <c r="QXV68" s="396"/>
      <c r="QXW68" s="396"/>
      <c r="QXX68" s="396"/>
      <c r="QXY68" s="396"/>
      <c r="QXZ68" s="396"/>
      <c r="QYA68" s="396"/>
      <c r="QYB68" s="396"/>
      <c r="QYC68" s="396"/>
      <c r="QYD68" s="396"/>
      <c r="QYE68" s="396"/>
      <c r="QYF68" s="396"/>
      <c r="QYG68" s="396"/>
      <c r="QYH68" s="396"/>
      <c r="QYI68" s="396"/>
      <c r="QYJ68" s="396"/>
      <c r="QYK68" s="396"/>
      <c r="QYL68" s="396"/>
      <c r="QYM68" s="396"/>
      <c r="QYN68" s="396"/>
      <c r="QYO68" s="396"/>
      <c r="QYP68" s="396"/>
      <c r="QYQ68" s="396"/>
      <c r="QYR68" s="396"/>
      <c r="QYS68" s="396"/>
      <c r="QYT68" s="396"/>
      <c r="QYU68" s="396"/>
      <c r="QYV68" s="396"/>
      <c r="QYW68" s="396"/>
      <c r="QYX68" s="396"/>
      <c r="QYY68" s="396"/>
      <c r="QYZ68" s="396"/>
      <c r="QZA68" s="396"/>
      <c r="QZB68" s="396"/>
      <c r="QZC68" s="396"/>
      <c r="QZD68" s="396"/>
      <c r="QZE68" s="396"/>
      <c r="QZF68" s="396"/>
      <c r="QZG68" s="396"/>
      <c r="QZH68" s="396"/>
      <c r="QZI68" s="396"/>
      <c r="QZJ68" s="396"/>
      <c r="QZK68" s="396"/>
      <c r="QZL68" s="396"/>
      <c r="QZM68" s="396"/>
      <c r="QZN68" s="396"/>
      <c r="QZO68" s="396"/>
      <c r="QZP68" s="396"/>
      <c r="QZQ68" s="396"/>
      <c r="QZR68" s="396"/>
      <c r="QZS68" s="396"/>
      <c r="QZT68" s="396"/>
      <c r="QZU68" s="396"/>
      <c r="QZV68" s="396"/>
      <c r="QZW68" s="396"/>
      <c r="QZX68" s="396"/>
      <c r="QZY68" s="396"/>
      <c r="QZZ68" s="396"/>
      <c r="RAA68" s="396"/>
      <c r="RAB68" s="396"/>
      <c r="RAC68" s="396"/>
      <c r="RAD68" s="396"/>
      <c r="RAE68" s="396"/>
      <c r="RAF68" s="396"/>
      <c r="RAG68" s="396"/>
      <c r="RAH68" s="396"/>
      <c r="RAI68" s="396"/>
      <c r="RAJ68" s="396"/>
      <c r="RAK68" s="396"/>
      <c r="RAL68" s="396"/>
      <c r="RAM68" s="396"/>
      <c r="RAN68" s="396"/>
      <c r="RAO68" s="396"/>
      <c r="RAP68" s="396"/>
      <c r="RAQ68" s="396"/>
      <c r="RAR68" s="396"/>
      <c r="RAS68" s="396"/>
      <c r="RAT68" s="396"/>
      <c r="RAU68" s="396"/>
      <c r="RAV68" s="396"/>
      <c r="RAW68" s="396"/>
      <c r="RAX68" s="396"/>
      <c r="RAY68" s="396"/>
      <c r="RAZ68" s="396"/>
      <c r="RBA68" s="396"/>
      <c r="RBB68" s="396"/>
      <c r="RBC68" s="396"/>
      <c r="RBD68" s="396"/>
      <c r="RBE68" s="396"/>
      <c r="RBF68" s="396"/>
      <c r="RBG68" s="396"/>
      <c r="RBH68" s="396"/>
      <c r="RBI68" s="396"/>
      <c r="RBJ68" s="396"/>
      <c r="RBK68" s="396"/>
      <c r="RBL68" s="396"/>
      <c r="RBM68" s="396"/>
      <c r="RBN68" s="396"/>
      <c r="RBO68" s="396"/>
      <c r="RBP68" s="396"/>
      <c r="RBQ68" s="396"/>
      <c r="RBR68" s="396"/>
      <c r="RBS68" s="396"/>
      <c r="RBT68" s="396"/>
      <c r="RBU68" s="396"/>
      <c r="RBV68" s="396"/>
      <c r="RBW68" s="396"/>
      <c r="RBX68" s="396"/>
      <c r="RBY68" s="396"/>
      <c r="RBZ68" s="396"/>
      <c r="RCA68" s="396"/>
      <c r="RCB68" s="396"/>
      <c r="RCC68" s="396"/>
      <c r="RCD68" s="396"/>
      <c r="RCE68" s="396"/>
      <c r="RCF68" s="396"/>
      <c r="RCG68" s="396"/>
      <c r="RCH68" s="396"/>
      <c r="RCI68" s="396"/>
      <c r="RCJ68" s="396"/>
      <c r="RCK68" s="396"/>
      <c r="RCL68" s="396"/>
      <c r="RCM68" s="396"/>
      <c r="RCN68" s="396"/>
      <c r="RCO68" s="396"/>
      <c r="RCP68" s="396"/>
      <c r="RCQ68" s="396"/>
      <c r="RCR68" s="396"/>
      <c r="RCS68" s="396"/>
      <c r="RCT68" s="396"/>
      <c r="RCU68" s="396"/>
      <c r="RCV68" s="396"/>
      <c r="RCW68" s="396"/>
      <c r="RCX68" s="396"/>
      <c r="RCY68" s="396"/>
      <c r="RCZ68" s="396"/>
      <c r="RDA68" s="396"/>
      <c r="RDB68" s="396"/>
      <c r="RDC68" s="396"/>
      <c r="RDD68" s="396"/>
      <c r="RDE68" s="396"/>
      <c r="RDF68" s="396"/>
      <c r="RDG68" s="396"/>
      <c r="RDH68" s="396"/>
      <c r="RDI68" s="396"/>
      <c r="RDJ68" s="396"/>
      <c r="RDK68" s="396"/>
      <c r="RDL68" s="396"/>
      <c r="RDM68" s="396"/>
      <c r="RDN68" s="396"/>
      <c r="RDO68" s="396"/>
      <c r="RDP68" s="396"/>
      <c r="RDQ68" s="396"/>
      <c r="RDR68" s="396"/>
      <c r="RDS68" s="396"/>
      <c r="RDT68" s="396"/>
      <c r="RDU68" s="396"/>
      <c r="RDV68" s="396"/>
      <c r="RDW68" s="396"/>
      <c r="RDX68" s="396"/>
      <c r="RDY68" s="396"/>
      <c r="RDZ68" s="396"/>
      <c r="REA68" s="396"/>
      <c r="REB68" s="396"/>
      <c r="REC68" s="396"/>
      <c r="RED68" s="396"/>
      <c r="REE68" s="396"/>
      <c r="REF68" s="396"/>
      <c r="REG68" s="396"/>
      <c r="REH68" s="396"/>
      <c r="REI68" s="396"/>
      <c r="REJ68" s="396"/>
      <c r="REK68" s="396"/>
      <c r="REL68" s="396"/>
      <c r="REM68" s="396"/>
      <c r="REN68" s="396"/>
      <c r="REO68" s="396"/>
      <c r="REP68" s="396"/>
      <c r="REQ68" s="396"/>
      <c r="RER68" s="396"/>
      <c r="RES68" s="396"/>
      <c r="RET68" s="396"/>
      <c r="REU68" s="396"/>
      <c r="REV68" s="396"/>
      <c r="REW68" s="396"/>
      <c r="REX68" s="396"/>
      <c r="REY68" s="396"/>
      <c r="REZ68" s="396"/>
      <c r="RFA68" s="396"/>
      <c r="RFB68" s="396"/>
      <c r="RFC68" s="396"/>
      <c r="RFD68" s="396"/>
      <c r="RFE68" s="396"/>
      <c r="RFF68" s="396"/>
      <c r="RFG68" s="396"/>
      <c r="RFH68" s="396"/>
      <c r="RFI68" s="396"/>
      <c r="RFJ68" s="396"/>
      <c r="RFK68" s="396"/>
      <c r="RFL68" s="396"/>
      <c r="RFM68" s="396"/>
      <c r="RFN68" s="396"/>
      <c r="RFO68" s="396"/>
      <c r="RFP68" s="396"/>
      <c r="RFQ68" s="396"/>
      <c r="RFR68" s="396"/>
      <c r="RFS68" s="396"/>
      <c r="RFT68" s="396"/>
      <c r="RFU68" s="396"/>
      <c r="RFV68" s="396"/>
      <c r="RFW68" s="396"/>
      <c r="RFX68" s="396"/>
      <c r="RFY68" s="396"/>
      <c r="RFZ68" s="396"/>
      <c r="RGA68" s="396"/>
      <c r="RGB68" s="396"/>
      <c r="RGC68" s="396"/>
      <c r="RGD68" s="396"/>
      <c r="RGE68" s="396"/>
      <c r="RGF68" s="396"/>
      <c r="RGG68" s="396"/>
      <c r="RGH68" s="396"/>
      <c r="RGI68" s="396"/>
      <c r="RGJ68" s="396"/>
      <c r="RGK68" s="396"/>
      <c r="RGL68" s="396"/>
      <c r="RGM68" s="396"/>
      <c r="RGN68" s="396"/>
      <c r="RGO68" s="396"/>
      <c r="RGP68" s="396"/>
      <c r="RGQ68" s="396"/>
      <c r="RGR68" s="396"/>
      <c r="RGS68" s="396"/>
      <c r="RGT68" s="396"/>
      <c r="RGU68" s="396"/>
      <c r="RGV68" s="396"/>
      <c r="RGW68" s="396"/>
      <c r="RGX68" s="396"/>
      <c r="RGY68" s="396"/>
      <c r="RGZ68" s="396"/>
      <c r="RHA68" s="396"/>
      <c r="RHB68" s="396"/>
      <c r="RHC68" s="396"/>
      <c r="RHD68" s="396"/>
      <c r="RHE68" s="396"/>
      <c r="RHF68" s="396"/>
      <c r="RHG68" s="396"/>
      <c r="RHH68" s="396"/>
      <c r="RHI68" s="396"/>
      <c r="RHJ68" s="396"/>
      <c r="RHK68" s="396"/>
      <c r="RHL68" s="396"/>
      <c r="RHM68" s="396"/>
      <c r="RHN68" s="396"/>
      <c r="RHO68" s="396"/>
      <c r="RHP68" s="396"/>
      <c r="RHQ68" s="396"/>
      <c r="RHR68" s="396"/>
      <c r="RHS68" s="396"/>
      <c r="RHT68" s="396"/>
      <c r="RHU68" s="396"/>
      <c r="RHV68" s="396"/>
      <c r="RHW68" s="396"/>
      <c r="RHX68" s="396"/>
      <c r="RHY68" s="396"/>
      <c r="RHZ68" s="396"/>
      <c r="RIA68" s="396"/>
      <c r="RIB68" s="396"/>
      <c r="RIC68" s="396"/>
      <c r="RID68" s="396"/>
      <c r="RIE68" s="396"/>
      <c r="RIF68" s="396"/>
      <c r="RIG68" s="396"/>
      <c r="RIH68" s="396"/>
      <c r="RII68" s="396"/>
      <c r="RIJ68" s="396"/>
      <c r="RIK68" s="396"/>
      <c r="RIL68" s="396"/>
      <c r="RIM68" s="396"/>
      <c r="RIN68" s="396"/>
      <c r="RIO68" s="396"/>
      <c r="RIP68" s="396"/>
      <c r="RIQ68" s="396"/>
      <c r="RIR68" s="396"/>
      <c r="RIS68" s="396"/>
      <c r="RIT68" s="396"/>
      <c r="RIU68" s="396"/>
      <c r="RIV68" s="396"/>
      <c r="RIW68" s="396"/>
      <c r="RIX68" s="396"/>
      <c r="RIY68" s="396"/>
      <c r="RIZ68" s="396"/>
      <c r="RJA68" s="396"/>
      <c r="RJB68" s="396"/>
      <c r="RJC68" s="396"/>
      <c r="RJD68" s="396"/>
      <c r="RJE68" s="396"/>
      <c r="RJF68" s="396"/>
      <c r="RJG68" s="396"/>
      <c r="RJH68" s="396"/>
      <c r="RJI68" s="396"/>
      <c r="RJJ68" s="396"/>
      <c r="RJK68" s="396"/>
      <c r="RJL68" s="396"/>
      <c r="RJM68" s="396"/>
      <c r="RJN68" s="396"/>
      <c r="RJO68" s="396"/>
      <c r="RJP68" s="396"/>
      <c r="RJQ68" s="396"/>
      <c r="RJR68" s="396"/>
      <c r="RJS68" s="396"/>
      <c r="RJT68" s="396"/>
      <c r="RJU68" s="396"/>
      <c r="RJV68" s="396"/>
      <c r="RJW68" s="396"/>
      <c r="RJX68" s="396"/>
      <c r="RJY68" s="396"/>
      <c r="RJZ68" s="396"/>
      <c r="RKA68" s="396"/>
      <c r="RKB68" s="396"/>
      <c r="RKC68" s="396"/>
      <c r="RKD68" s="396"/>
      <c r="RKE68" s="396"/>
      <c r="RKF68" s="396"/>
      <c r="RKG68" s="396"/>
      <c r="RKH68" s="396"/>
      <c r="RKI68" s="396"/>
      <c r="RKJ68" s="396"/>
      <c r="RKK68" s="396"/>
      <c r="RKL68" s="396"/>
      <c r="RKM68" s="396"/>
      <c r="RKN68" s="396"/>
      <c r="RKO68" s="396"/>
      <c r="RKP68" s="396"/>
      <c r="RKQ68" s="396"/>
      <c r="RKR68" s="396"/>
      <c r="RKS68" s="396"/>
      <c r="RKT68" s="396"/>
      <c r="RKU68" s="396"/>
      <c r="RKV68" s="396"/>
      <c r="RKW68" s="396"/>
      <c r="RKX68" s="396"/>
      <c r="RKY68" s="396"/>
      <c r="RKZ68" s="396"/>
      <c r="RLA68" s="396"/>
      <c r="RLB68" s="396"/>
      <c r="RLC68" s="396"/>
      <c r="RLD68" s="396"/>
      <c r="RLE68" s="396"/>
      <c r="RLF68" s="396"/>
      <c r="RLG68" s="396"/>
      <c r="RLH68" s="396"/>
      <c r="RLI68" s="396"/>
      <c r="RLJ68" s="396"/>
      <c r="RLK68" s="396"/>
      <c r="RLL68" s="396"/>
      <c r="RLM68" s="396"/>
      <c r="RLN68" s="396"/>
      <c r="RLO68" s="396"/>
      <c r="RLP68" s="396"/>
      <c r="RLQ68" s="396"/>
      <c r="RLR68" s="396"/>
      <c r="RLS68" s="396"/>
      <c r="RLT68" s="396"/>
      <c r="RLU68" s="396"/>
      <c r="RLV68" s="396"/>
      <c r="RLW68" s="396"/>
      <c r="RLX68" s="396"/>
      <c r="RLY68" s="396"/>
      <c r="RLZ68" s="396"/>
      <c r="RMA68" s="396"/>
      <c r="RMB68" s="396"/>
      <c r="RMC68" s="396"/>
      <c r="RMD68" s="396"/>
      <c r="RME68" s="396"/>
      <c r="RMF68" s="396"/>
      <c r="RMG68" s="396"/>
      <c r="RMH68" s="396"/>
      <c r="RMI68" s="396"/>
      <c r="RMJ68" s="396"/>
      <c r="RMK68" s="396"/>
      <c r="RML68" s="396"/>
      <c r="RMM68" s="396"/>
      <c r="RMN68" s="396"/>
      <c r="RMO68" s="396"/>
      <c r="RMP68" s="396"/>
      <c r="RMQ68" s="396"/>
      <c r="RMR68" s="396"/>
      <c r="RMS68" s="396"/>
      <c r="RMT68" s="396"/>
      <c r="RMU68" s="396"/>
      <c r="RMV68" s="396"/>
      <c r="RMW68" s="396"/>
      <c r="RMX68" s="396"/>
      <c r="RMY68" s="396"/>
      <c r="RMZ68" s="396"/>
      <c r="RNA68" s="396"/>
      <c r="RNB68" s="396"/>
      <c r="RNC68" s="396"/>
      <c r="RND68" s="396"/>
      <c r="RNE68" s="396"/>
      <c r="RNF68" s="396"/>
      <c r="RNG68" s="396"/>
      <c r="RNH68" s="396"/>
      <c r="RNI68" s="396"/>
      <c r="RNJ68" s="396"/>
      <c r="RNK68" s="396"/>
      <c r="RNL68" s="396"/>
      <c r="RNM68" s="396"/>
      <c r="RNN68" s="396"/>
      <c r="RNO68" s="396"/>
      <c r="RNP68" s="396"/>
      <c r="RNQ68" s="396"/>
      <c r="RNR68" s="396"/>
      <c r="RNS68" s="396"/>
      <c r="RNT68" s="396"/>
      <c r="RNU68" s="396"/>
      <c r="RNV68" s="396"/>
      <c r="RNW68" s="396"/>
      <c r="RNX68" s="396"/>
      <c r="RNY68" s="396"/>
      <c r="RNZ68" s="396"/>
      <c r="ROA68" s="396"/>
      <c r="ROB68" s="396"/>
      <c r="ROC68" s="396"/>
      <c r="ROD68" s="396"/>
      <c r="ROE68" s="396"/>
      <c r="ROF68" s="396"/>
      <c r="ROG68" s="396"/>
      <c r="ROH68" s="396"/>
      <c r="ROI68" s="396"/>
      <c r="ROJ68" s="396"/>
      <c r="ROK68" s="396"/>
      <c r="ROL68" s="396"/>
      <c r="ROM68" s="396"/>
      <c r="RON68" s="396"/>
      <c r="ROO68" s="396"/>
      <c r="ROP68" s="396"/>
      <c r="ROQ68" s="396"/>
      <c r="ROR68" s="396"/>
      <c r="ROS68" s="396"/>
      <c r="ROT68" s="396"/>
      <c r="ROU68" s="396"/>
      <c r="ROV68" s="396"/>
      <c r="ROW68" s="396"/>
      <c r="ROX68" s="396"/>
      <c r="ROY68" s="396"/>
      <c r="ROZ68" s="396"/>
      <c r="RPA68" s="396"/>
      <c r="RPB68" s="396"/>
      <c r="RPC68" s="396"/>
      <c r="RPD68" s="396"/>
      <c r="RPE68" s="396"/>
      <c r="RPF68" s="396"/>
      <c r="RPG68" s="396"/>
      <c r="RPH68" s="396"/>
      <c r="RPI68" s="396"/>
      <c r="RPJ68" s="396"/>
      <c r="RPK68" s="396"/>
      <c r="RPL68" s="396"/>
      <c r="RPM68" s="396"/>
      <c r="RPN68" s="396"/>
      <c r="RPO68" s="396"/>
      <c r="RPP68" s="396"/>
      <c r="RPQ68" s="396"/>
      <c r="RPR68" s="396"/>
      <c r="RPS68" s="396"/>
      <c r="RPT68" s="396"/>
      <c r="RPU68" s="396"/>
      <c r="RPV68" s="396"/>
      <c r="RPW68" s="396"/>
      <c r="RPX68" s="396"/>
      <c r="RPY68" s="396"/>
      <c r="RPZ68" s="396"/>
      <c r="RQA68" s="396"/>
      <c r="RQB68" s="396"/>
      <c r="RQC68" s="396"/>
      <c r="RQD68" s="396"/>
      <c r="RQE68" s="396"/>
      <c r="RQF68" s="396"/>
      <c r="RQG68" s="396"/>
      <c r="RQH68" s="396"/>
      <c r="RQI68" s="396"/>
      <c r="RQJ68" s="396"/>
      <c r="RQK68" s="396"/>
      <c r="RQL68" s="396"/>
      <c r="RQM68" s="396"/>
      <c r="RQN68" s="396"/>
      <c r="RQO68" s="396"/>
      <c r="RQP68" s="396"/>
      <c r="RQQ68" s="396"/>
      <c r="RQR68" s="396"/>
      <c r="RQS68" s="396"/>
      <c r="RQT68" s="396"/>
      <c r="RQU68" s="396"/>
      <c r="RQV68" s="396"/>
      <c r="RQW68" s="396"/>
      <c r="RQX68" s="396"/>
      <c r="RQY68" s="396"/>
      <c r="RQZ68" s="396"/>
      <c r="RRA68" s="396"/>
      <c r="RRB68" s="396"/>
      <c r="RRC68" s="396"/>
      <c r="RRD68" s="396"/>
      <c r="RRE68" s="396"/>
      <c r="RRF68" s="396"/>
      <c r="RRG68" s="396"/>
      <c r="RRH68" s="396"/>
      <c r="RRI68" s="396"/>
      <c r="RRJ68" s="396"/>
      <c r="RRK68" s="396"/>
      <c r="RRL68" s="396"/>
      <c r="RRM68" s="396"/>
      <c r="RRN68" s="396"/>
      <c r="RRO68" s="396"/>
      <c r="RRP68" s="396"/>
      <c r="RRQ68" s="396"/>
      <c r="RRR68" s="396"/>
      <c r="RRS68" s="396"/>
      <c r="RRT68" s="396"/>
      <c r="RRU68" s="396"/>
      <c r="RRV68" s="396"/>
      <c r="RRW68" s="396"/>
      <c r="RRX68" s="396"/>
      <c r="RRY68" s="396"/>
      <c r="RRZ68" s="396"/>
      <c r="RSA68" s="396"/>
      <c r="RSB68" s="396"/>
      <c r="RSC68" s="396"/>
      <c r="RSD68" s="396"/>
      <c r="RSE68" s="396"/>
      <c r="RSF68" s="396"/>
      <c r="RSG68" s="396"/>
      <c r="RSH68" s="396"/>
      <c r="RSI68" s="396"/>
      <c r="RSJ68" s="396"/>
      <c r="RSK68" s="396"/>
      <c r="RSL68" s="396"/>
      <c r="RSM68" s="396"/>
      <c r="RSN68" s="396"/>
      <c r="RSO68" s="396"/>
      <c r="RSP68" s="396"/>
      <c r="RSQ68" s="396"/>
      <c r="RSR68" s="396"/>
      <c r="RSS68" s="396"/>
      <c r="RST68" s="396"/>
      <c r="RSU68" s="396"/>
      <c r="RSV68" s="396"/>
      <c r="RSW68" s="396"/>
      <c r="RSX68" s="396"/>
      <c r="RSY68" s="396"/>
      <c r="RSZ68" s="396"/>
      <c r="RTA68" s="396"/>
      <c r="RTB68" s="396"/>
      <c r="RTC68" s="396"/>
      <c r="RTD68" s="396"/>
      <c r="RTE68" s="396"/>
      <c r="RTF68" s="396"/>
      <c r="RTG68" s="396"/>
      <c r="RTH68" s="396"/>
      <c r="RTI68" s="396"/>
      <c r="RTJ68" s="396"/>
      <c r="RTK68" s="396"/>
      <c r="RTL68" s="396"/>
      <c r="RTM68" s="396"/>
      <c r="RTN68" s="396"/>
      <c r="RTO68" s="396"/>
      <c r="RTP68" s="396"/>
      <c r="RTQ68" s="396"/>
      <c r="RTR68" s="396"/>
      <c r="RTS68" s="396"/>
      <c r="RTT68" s="396"/>
      <c r="RTU68" s="396"/>
      <c r="RTV68" s="396"/>
      <c r="RTW68" s="396"/>
      <c r="RTX68" s="396"/>
      <c r="RTY68" s="396"/>
      <c r="RTZ68" s="396"/>
      <c r="RUA68" s="396"/>
      <c r="RUB68" s="396"/>
      <c r="RUC68" s="396"/>
      <c r="RUD68" s="396"/>
      <c r="RUE68" s="396"/>
      <c r="RUF68" s="396"/>
      <c r="RUG68" s="396"/>
      <c r="RUH68" s="396"/>
      <c r="RUI68" s="396"/>
      <c r="RUJ68" s="396"/>
      <c r="RUK68" s="396"/>
      <c r="RUL68" s="396"/>
      <c r="RUM68" s="396"/>
      <c r="RUN68" s="396"/>
      <c r="RUO68" s="396"/>
      <c r="RUP68" s="396"/>
      <c r="RUQ68" s="396"/>
      <c r="RUR68" s="396"/>
      <c r="RUS68" s="396"/>
      <c r="RUT68" s="396"/>
      <c r="RUU68" s="396"/>
      <c r="RUV68" s="396"/>
      <c r="RUW68" s="396"/>
      <c r="RUX68" s="396"/>
      <c r="RUY68" s="396"/>
      <c r="RUZ68" s="396"/>
      <c r="RVA68" s="396"/>
      <c r="RVB68" s="396"/>
      <c r="RVC68" s="396"/>
      <c r="RVD68" s="396"/>
      <c r="RVE68" s="396"/>
      <c r="RVF68" s="396"/>
      <c r="RVG68" s="396"/>
      <c r="RVH68" s="396"/>
      <c r="RVI68" s="396"/>
      <c r="RVJ68" s="396"/>
      <c r="RVK68" s="396"/>
      <c r="RVL68" s="396"/>
      <c r="RVM68" s="396"/>
      <c r="RVN68" s="396"/>
      <c r="RVO68" s="396"/>
      <c r="RVP68" s="396"/>
      <c r="RVQ68" s="396"/>
      <c r="RVR68" s="396"/>
      <c r="RVS68" s="396"/>
      <c r="RVT68" s="396"/>
      <c r="RVU68" s="396"/>
      <c r="RVV68" s="396"/>
      <c r="RVW68" s="396"/>
      <c r="RVX68" s="396"/>
      <c r="RVY68" s="396"/>
      <c r="RVZ68" s="396"/>
      <c r="RWA68" s="396"/>
      <c r="RWB68" s="396"/>
      <c r="RWC68" s="396"/>
      <c r="RWD68" s="396"/>
      <c r="RWE68" s="396"/>
      <c r="RWF68" s="396"/>
      <c r="RWG68" s="396"/>
      <c r="RWH68" s="396"/>
      <c r="RWI68" s="396"/>
      <c r="RWJ68" s="396"/>
      <c r="RWK68" s="396"/>
      <c r="RWL68" s="396"/>
      <c r="RWM68" s="396"/>
      <c r="RWN68" s="396"/>
      <c r="RWO68" s="396"/>
      <c r="RWP68" s="396"/>
      <c r="RWQ68" s="396"/>
      <c r="RWR68" s="396"/>
      <c r="RWS68" s="396"/>
      <c r="RWT68" s="396"/>
      <c r="RWU68" s="396"/>
      <c r="RWV68" s="396"/>
      <c r="RWW68" s="396"/>
      <c r="RWX68" s="396"/>
      <c r="RWY68" s="396"/>
      <c r="RWZ68" s="396"/>
      <c r="RXA68" s="396"/>
      <c r="RXB68" s="396"/>
      <c r="RXC68" s="396"/>
      <c r="RXD68" s="396"/>
      <c r="RXE68" s="396"/>
      <c r="RXF68" s="396"/>
      <c r="RXG68" s="396"/>
      <c r="RXH68" s="396"/>
      <c r="RXI68" s="396"/>
      <c r="RXJ68" s="396"/>
      <c r="RXK68" s="396"/>
      <c r="RXL68" s="396"/>
      <c r="RXM68" s="396"/>
      <c r="RXN68" s="396"/>
      <c r="RXO68" s="396"/>
      <c r="RXP68" s="396"/>
      <c r="RXQ68" s="396"/>
      <c r="RXR68" s="396"/>
      <c r="RXS68" s="396"/>
      <c r="RXT68" s="396"/>
      <c r="RXU68" s="396"/>
      <c r="RXV68" s="396"/>
      <c r="RXW68" s="396"/>
      <c r="RXX68" s="396"/>
      <c r="RXY68" s="396"/>
      <c r="RXZ68" s="396"/>
      <c r="RYA68" s="396"/>
      <c r="RYB68" s="396"/>
      <c r="RYC68" s="396"/>
      <c r="RYD68" s="396"/>
      <c r="RYE68" s="396"/>
      <c r="RYF68" s="396"/>
      <c r="RYG68" s="396"/>
      <c r="RYH68" s="396"/>
      <c r="RYI68" s="396"/>
      <c r="RYJ68" s="396"/>
      <c r="RYK68" s="396"/>
      <c r="RYL68" s="396"/>
      <c r="RYM68" s="396"/>
      <c r="RYN68" s="396"/>
      <c r="RYO68" s="396"/>
      <c r="RYP68" s="396"/>
      <c r="RYQ68" s="396"/>
      <c r="RYR68" s="396"/>
      <c r="RYS68" s="396"/>
      <c r="RYT68" s="396"/>
      <c r="RYU68" s="396"/>
      <c r="RYV68" s="396"/>
      <c r="RYW68" s="396"/>
      <c r="RYX68" s="396"/>
      <c r="RYY68" s="396"/>
      <c r="RYZ68" s="396"/>
      <c r="RZA68" s="396"/>
      <c r="RZB68" s="396"/>
      <c r="RZC68" s="396"/>
      <c r="RZD68" s="396"/>
      <c r="RZE68" s="396"/>
      <c r="RZF68" s="396"/>
      <c r="RZG68" s="396"/>
      <c r="RZH68" s="396"/>
      <c r="RZI68" s="396"/>
      <c r="RZJ68" s="396"/>
      <c r="RZK68" s="396"/>
      <c r="RZL68" s="396"/>
      <c r="RZM68" s="396"/>
      <c r="RZN68" s="396"/>
      <c r="RZO68" s="396"/>
      <c r="RZP68" s="396"/>
      <c r="RZQ68" s="396"/>
      <c r="RZR68" s="396"/>
      <c r="RZS68" s="396"/>
      <c r="RZT68" s="396"/>
      <c r="RZU68" s="396"/>
      <c r="RZV68" s="396"/>
      <c r="RZW68" s="396"/>
      <c r="RZX68" s="396"/>
      <c r="RZY68" s="396"/>
      <c r="RZZ68" s="396"/>
      <c r="SAA68" s="396"/>
      <c r="SAB68" s="396"/>
      <c r="SAC68" s="396"/>
      <c r="SAD68" s="396"/>
      <c r="SAE68" s="396"/>
      <c r="SAF68" s="396"/>
      <c r="SAG68" s="396"/>
      <c r="SAH68" s="396"/>
      <c r="SAI68" s="396"/>
      <c r="SAJ68" s="396"/>
      <c r="SAK68" s="396"/>
      <c r="SAL68" s="396"/>
      <c r="SAM68" s="396"/>
      <c r="SAN68" s="396"/>
      <c r="SAO68" s="396"/>
      <c r="SAP68" s="396"/>
      <c r="SAQ68" s="396"/>
      <c r="SAR68" s="396"/>
      <c r="SAS68" s="396"/>
      <c r="SAT68" s="396"/>
      <c r="SAU68" s="396"/>
      <c r="SAV68" s="396"/>
      <c r="SAW68" s="396"/>
      <c r="SAX68" s="396"/>
      <c r="SAY68" s="396"/>
      <c r="SAZ68" s="396"/>
      <c r="SBA68" s="396"/>
      <c r="SBB68" s="396"/>
      <c r="SBC68" s="396"/>
      <c r="SBD68" s="396"/>
      <c r="SBE68" s="396"/>
      <c r="SBF68" s="396"/>
      <c r="SBG68" s="396"/>
      <c r="SBH68" s="396"/>
      <c r="SBI68" s="396"/>
      <c r="SBJ68" s="396"/>
      <c r="SBK68" s="396"/>
      <c r="SBL68" s="396"/>
      <c r="SBM68" s="396"/>
      <c r="SBN68" s="396"/>
      <c r="SBO68" s="396"/>
      <c r="SBP68" s="396"/>
      <c r="SBQ68" s="396"/>
      <c r="SBR68" s="396"/>
      <c r="SBS68" s="396"/>
      <c r="SBT68" s="396"/>
      <c r="SBU68" s="396"/>
      <c r="SBV68" s="396"/>
      <c r="SBW68" s="396"/>
      <c r="SBX68" s="396"/>
      <c r="SBY68" s="396"/>
      <c r="SBZ68" s="396"/>
      <c r="SCA68" s="396"/>
      <c r="SCB68" s="396"/>
      <c r="SCC68" s="396"/>
      <c r="SCD68" s="396"/>
      <c r="SCE68" s="396"/>
      <c r="SCF68" s="396"/>
      <c r="SCG68" s="396"/>
      <c r="SCH68" s="396"/>
      <c r="SCI68" s="396"/>
      <c r="SCJ68" s="396"/>
      <c r="SCK68" s="396"/>
      <c r="SCL68" s="396"/>
      <c r="SCM68" s="396"/>
      <c r="SCN68" s="396"/>
      <c r="SCO68" s="396"/>
      <c r="SCP68" s="396"/>
      <c r="SCQ68" s="396"/>
      <c r="SCR68" s="396"/>
      <c r="SCS68" s="396"/>
      <c r="SCT68" s="396"/>
      <c r="SCU68" s="396"/>
      <c r="SCV68" s="396"/>
      <c r="SCW68" s="396"/>
      <c r="SCX68" s="396"/>
      <c r="SCY68" s="396"/>
      <c r="SCZ68" s="396"/>
      <c r="SDA68" s="396"/>
      <c r="SDB68" s="396"/>
      <c r="SDC68" s="396"/>
      <c r="SDD68" s="396"/>
      <c r="SDE68" s="396"/>
      <c r="SDF68" s="396"/>
      <c r="SDG68" s="396"/>
      <c r="SDH68" s="396"/>
      <c r="SDI68" s="396"/>
      <c r="SDJ68" s="396"/>
      <c r="SDK68" s="396"/>
      <c r="SDL68" s="396"/>
      <c r="SDM68" s="396"/>
      <c r="SDN68" s="396"/>
      <c r="SDO68" s="396"/>
      <c r="SDP68" s="396"/>
      <c r="SDQ68" s="396"/>
      <c r="SDR68" s="396"/>
      <c r="SDS68" s="396"/>
      <c r="SDT68" s="396"/>
      <c r="SDU68" s="396"/>
      <c r="SDV68" s="396"/>
      <c r="SDW68" s="396"/>
      <c r="SDX68" s="396"/>
      <c r="SDY68" s="396"/>
      <c r="SDZ68" s="396"/>
      <c r="SEA68" s="396"/>
      <c r="SEB68" s="396"/>
      <c r="SEC68" s="396"/>
      <c r="SED68" s="396"/>
      <c r="SEE68" s="396"/>
      <c r="SEF68" s="396"/>
      <c r="SEG68" s="396"/>
      <c r="SEH68" s="396"/>
      <c r="SEI68" s="396"/>
      <c r="SEJ68" s="396"/>
      <c r="SEK68" s="396"/>
      <c r="SEL68" s="396"/>
      <c r="SEM68" s="396"/>
      <c r="SEN68" s="396"/>
      <c r="SEO68" s="396"/>
      <c r="SEP68" s="396"/>
      <c r="SEQ68" s="396"/>
      <c r="SER68" s="396"/>
      <c r="SES68" s="396"/>
      <c r="SET68" s="396"/>
      <c r="SEU68" s="396"/>
      <c r="SEV68" s="396"/>
      <c r="SEW68" s="396"/>
      <c r="SEX68" s="396"/>
      <c r="SEY68" s="396"/>
      <c r="SEZ68" s="396"/>
      <c r="SFA68" s="396"/>
      <c r="SFB68" s="396"/>
      <c r="SFC68" s="396"/>
      <c r="SFD68" s="396"/>
      <c r="SFE68" s="396"/>
      <c r="SFF68" s="396"/>
      <c r="SFG68" s="396"/>
      <c r="SFH68" s="396"/>
      <c r="SFI68" s="396"/>
      <c r="SFJ68" s="396"/>
      <c r="SFK68" s="396"/>
      <c r="SFL68" s="396"/>
      <c r="SFM68" s="396"/>
      <c r="SFN68" s="396"/>
      <c r="SFO68" s="396"/>
      <c r="SFP68" s="396"/>
      <c r="SFQ68" s="396"/>
      <c r="SFR68" s="396"/>
      <c r="SFS68" s="396"/>
      <c r="SFT68" s="396"/>
      <c r="SFU68" s="396"/>
      <c r="SFV68" s="396"/>
      <c r="SFW68" s="396"/>
      <c r="SFX68" s="396"/>
      <c r="SFY68" s="396"/>
      <c r="SFZ68" s="396"/>
      <c r="SGA68" s="396"/>
      <c r="SGB68" s="396"/>
      <c r="SGC68" s="396"/>
      <c r="SGD68" s="396"/>
      <c r="SGE68" s="396"/>
      <c r="SGF68" s="396"/>
      <c r="SGG68" s="396"/>
      <c r="SGH68" s="396"/>
      <c r="SGI68" s="396"/>
      <c r="SGJ68" s="396"/>
      <c r="SGK68" s="396"/>
      <c r="SGL68" s="396"/>
      <c r="SGM68" s="396"/>
      <c r="SGN68" s="396"/>
      <c r="SGO68" s="396"/>
      <c r="SGP68" s="396"/>
      <c r="SGQ68" s="396"/>
      <c r="SGR68" s="396"/>
      <c r="SGS68" s="396"/>
      <c r="SGT68" s="396"/>
      <c r="SGU68" s="396"/>
      <c r="SGV68" s="396"/>
      <c r="SGW68" s="396"/>
      <c r="SGX68" s="396"/>
      <c r="SGY68" s="396"/>
      <c r="SGZ68" s="396"/>
      <c r="SHA68" s="396"/>
      <c r="SHB68" s="396"/>
      <c r="SHC68" s="396"/>
      <c r="SHD68" s="396"/>
      <c r="SHE68" s="396"/>
      <c r="SHF68" s="396"/>
      <c r="SHG68" s="396"/>
      <c r="SHH68" s="396"/>
      <c r="SHI68" s="396"/>
      <c r="SHJ68" s="396"/>
      <c r="SHK68" s="396"/>
      <c r="SHL68" s="396"/>
      <c r="SHM68" s="396"/>
      <c r="SHN68" s="396"/>
      <c r="SHO68" s="396"/>
      <c r="SHP68" s="396"/>
      <c r="SHQ68" s="396"/>
      <c r="SHR68" s="396"/>
      <c r="SHS68" s="396"/>
      <c r="SHT68" s="396"/>
      <c r="SHU68" s="396"/>
      <c r="SHV68" s="396"/>
      <c r="SHW68" s="396"/>
      <c r="SHX68" s="396"/>
      <c r="SHY68" s="396"/>
      <c r="SHZ68" s="396"/>
      <c r="SIA68" s="396"/>
      <c r="SIB68" s="396"/>
      <c r="SIC68" s="396"/>
      <c r="SID68" s="396"/>
      <c r="SIE68" s="396"/>
      <c r="SIF68" s="396"/>
      <c r="SIG68" s="396"/>
      <c r="SIH68" s="396"/>
      <c r="SII68" s="396"/>
      <c r="SIJ68" s="396"/>
      <c r="SIK68" s="396"/>
      <c r="SIL68" s="396"/>
      <c r="SIM68" s="396"/>
      <c r="SIN68" s="396"/>
      <c r="SIO68" s="396"/>
      <c r="SIP68" s="396"/>
      <c r="SIQ68" s="396"/>
      <c r="SIR68" s="396"/>
      <c r="SIS68" s="396"/>
      <c r="SIT68" s="396"/>
      <c r="SIU68" s="396"/>
      <c r="SIV68" s="396"/>
      <c r="SIW68" s="396"/>
      <c r="SIX68" s="396"/>
      <c r="SIY68" s="396"/>
      <c r="SIZ68" s="396"/>
      <c r="SJA68" s="396"/>
      <c r="SJB68" s="396"/>
      <c r="SJC68" s="396"/>
      <c r="SJD68" s="396"/>
      <c r="SJE68" s="396"/>
      <c r="SJF68" s="396"/>
      <c r="SJG68" s="396"/>
      <c r="SJH68" s="396"/>
      <c r="SJI68" s="396"/>
      <c r="SJJ68" s="396"/>
      <c r="SJK68" s="396"/>
      <c r="SJL68" s="396"/>
      <c r="SJM68" s="396"/>
      <c r="SJN68" s="396"/>
      <c r="SJO68" s="396"/>
      <c r="SJP68" s="396"/>
      <c r="SJQ68" s="396"/>
      <c r="SJR68" s="396"/>
      <c r="SJS68" s="396"/>
      <c r="SJT68" s="396"/>
      <c r="SJU68" s="396"/>
      <c r="SJV68" s="396"/>
      <c r="SJW68" s="396"/>
      <c r="SJX68" s="396"/>
      <c r="SJY68" s="396"/>
      <c r="SJZ68" s="396"/>
      <c r="SKA68" s="396"/>
      <c r="SKB68" s="396"/>
      <c r="SKC68" s="396"/>
      <c r="SKD68" s="396"/>
      <c r="SKE68" s="396"/>
      <c r="SKF68" s="396"/>
      <c r="SKG68" s="396"/>
      <c r="SKH68" s="396"/>
      <c r="SKI68" s="396"/>
      <c r="SKJ68" s="396"/>
      <c r="SKK68" s="396"/>
      <c r="SKL68" s="396"/>
      <c r="SKM68" s="396"/>
      <c r="SKN68" s="396"/>
      <c r="SKO68" s="396"/>
      <c r="SKP68" s="396"/>
      <c r="SKQ68" s="396"/>
      <c r="SKR68" s="396"/>
      <c r="SKS68" s="396"/>
      <c r="SKT68" s="396"/>
      <c r="SKU68" s="396"/>
      <c r="SKV68" s="396"/>
      <c r="SKW68" s="396"/>
      <c r="SKX68" s="396"/>
      <c r="SKY68" s="396"/>
      <c r="SKZ68" s="396"/>
      <c r="SLA68" s="396"/>
      <c r="SLB68" s="396"/>
      <c r="SLC68" s="396"/>
      <c r="SLD68" s="396"/>
      <c r="SLE68" s="396"/>
      <c r="SLF68" s="396"/>
      <c r="SLG68" s="396"/>
      <c r="SLH68" s="396"/>
      <c r="SLI68" s="396"/>
      <c r="SLJ68" s="396"/>
      <c r="SLK68" s="396"/>
      <c r="SLL68" s="396"/>
      <c r="SLM68" s="396"/>
      <c r="SLN68" s="396"/>
      <c r="SLO68" s="396"/>
      <c r="SLP68" s="396"/>
      <c r="SLQ68" s="396"/>
      <c r="SLR68" s="396"/>
      <c r="SLS68" s="396"/>
      <c r="SLT68" s="396"/>
      <c r="SLU68" s="396"/>
      <c r="SLV68" s="396"/>
      <c r="SLW68" s="396"/>
      <c r="SLX68" s="396"/>
      <c r="SLY68" s="396"/>
      <c r="SLZ68" s="396"/>
      <c r="SMA68" s="396"/>
      <c r="SMB68" s="396"/>
      <c r="SMC68" s="396"/>
      <c r="SMD68" s="396"/>
      <c r="SME68" s="396"/>
      <c r="SMF68" s="396"/>
      <c r="SMG68" s="396"/>
      <c r="SMH68" s="396"/>
      <c r="SMI68" s="396"/>
      <c r="SMJ68" s="396"/>
      <c r="SMK68" s="396"/>
      <c r="SML68" s="396"/>
      <c r="SMM68" s="396"/>
      <c r="SMN68" s="396"/>
      <c r="SMO68" s="396"/>
      <c r="SMP68" s="396"/>
      <c r="SMQ68" s="396"/>
      <c r="SMR68" s="396"/>
      <c r="SMS68" s="396"/>
      <c r="SMT68" s="396"/>
      <c r="SMU68" s="396"/>
      <c r="SMV68" s="396"/>
      <c r="SMW68" s="396"/>
      <c r="SMX68" s="396"/>
      <c r="SMY68" s="396"/>
      <c r="SMZ68" s="396"/>
      <c r="SNA68" s="396"/>
      <c r="SNB68" s="396"/>
      <c r="SNC68" s="396"/>
      <c r="SND68" s="396"/>
      <c r="SNE68" s="396"/>
      <c r="SNF68" s="396"/>
      <c r="SNG68" s="396"/>
      <c r="SNH68" s="396"/>
      <c r="SNI68" s="396"/>
      <c r="SNJ68" s="396"/>
      <c r="SNK68" s="396"/>
      <c r="SNL68" s="396"/>
      <c r="SNM68" s="396"/>
      <c r="SNN68" s="396"/>
      <c r="SNO68" s="396"/>
      <c r="SNP68" s="396"/>
      <c r="SNQ68" s="396"/>
      <c r="SNR68" s="396"/>
      <c r="SNS68" s="396"/>
      <c r="SNT68" s="396"/>
      <c r="SNU68" s="396"/>
      <c r="SNV68" s="396"/>
      <c r="SNW68" s="396"/>
      <c r="SNX68" s="396"/>
      <c r="SNY68" s="396"/>
      <c r="SNZ68" s="396"/>
      <c r="SOA68" s="396"/>
      <c r="SOB68" s="396"/>
      <c r="SOC68" s="396"/>
      <c r="SOD68" s="396"/>
      <c r="SOE68" s="396"/>
      <c r="SOF68" s="396"/>
      <c r="SOG68" s="396"/>
      <c r="SOH68" s="396"/>
      <c r="SOI68" s="396"/>
      <c r="SOJ68" s="396"/>
      <c r="SOK68" s="396"/>
      <c r="SOL68" s="396"/>
      <c r="SOM68" s="396"/>
      <c r="SON68" s="396"/>
      <c r="SOO68" s="396"/>
      <c r="SOP68" s="396"/>
      <c r="SOQ68" s="396"/>
      <c r="SOR68" s="396"/>
      <c r="SOS68" s="396"/>
      <c r="SOT68" s="396"/>
      <c r="SOU68" s="396"/>
      <c r="SOV68" s="396"/>
      <c r="SOW68" s="396"/>
      <c r="SOX68" s="396"/>
      <c r="SOY68" s="396"/>
      <c r="SOZ68" s="396"/>
      <c r="SPA68" s="396"/>
      <c r="SPB68" s="396"/>
      <c r="SPC68" s="396"/>
      <c r="SPD68" s="396"/>
      <c r="SPE68" s="396"/>
      <c r="SPF68" s="396"/>
      <c r="SPG68" s="396"/>
      <c r="SPH68" s="396"/>
      <c r="SPI68" s="396"/>
      <c r="SPJ68" s="396"/>
      <c r="SPK68" s="396"/>
      <c r="SPL68" s="396"/>
      <c r="SPM68" s="396"/>
      <c r="SPN68" s="396"/>
      <c r="SPO68" s="396"/>
      <c r="SPP68" s="396"/>
      <c r="SPQ68" s="396"/>
      <c r="SPR68" s="396"/>
      <c r="SPS68" s="396"/>
      <c r="SPT68" s="396"/>
      <c r="SPU68" s="396"/>
      <c r="SPV68" s="396"/>
      <c r="SPW68" s="396"/>
      <c r="SPX68" s="396"/>
      <c r="SPY68" s="396"/>
      <c r="SPZ68" s="396"/>
      <c r="SQA68" s="396"/>
      <c r="SQB68" s="396"/>
      <c r="SQC68" s="396"/>
      <c r="SQD68" s="396"/>
      <c r="SQE68" s="396"/>
      <c r="SQF68" s="396"/>
      <c r="SQG68" s="396"/>
      <c r="SQH68" s="396"/>
      <c r="SQI68" s="396"/>
      <c r="SQJ68" s="396"/>
      <c r="SQK68" s="396"/>
      <c r="SQL68" s="396"/>
      <c r="SQM68" s="396"/>
      <c r="SQN68" s="396"/>
      <c r="SQO68" s="396"/>
      <c r="SQP68" s="396"/>
      <c r="SQQ68" s="396"/>
      <c r="SQR68" s="396"/>
      <c r="SQS68" s="396"/>
      <c r="SQT68" s="396"/>
      <c r="SQU68" s="396"/>
      <c r="SQV68" s="396"/>
      <c r="SQW68" s="396"/>
      <c r="SQX68" s="396"/>
      <c r="SQY68" s="396"/>
      <c r="SQZ68" s="396"/>
      <c r="SRA68" s="396"/>
      <c r="SRB68" s="396"/>
      <c r="SRC68" s="396"/>
      <c r="SRD68" s="396"/>
      <c r="SRE68" s="396"/>
      <c r="SRF68" s="396"/>
      <c r="SRG68" s="396"/>
      <c r="SRH68" s="396"/>
      <c r="SRI68" s="396"/>
      <c r="SRJ68" s="396"/>
      <c r="SRK68" s="396"/>
      <c r="SRL68" s="396"/>
      <c r="SRM68" s="396"/>
      <c r="SRN68" s="396"/>
      <c r="SRO68" s="396"/>
      <c r="SRP68" s="396"/>
      <c r="SRQ68" s="396"/>
      <c r="SRR68" s="396"/>
      <c r="SRS68" s="396"/>
      <c r="SRT68" s="396"/>
      <c r="SRU68" s="396"/>
      <c r="SRV68" s="396"/>
      <c r="SRW68" s="396"/>
      <c r="SRX68" s="396"/>
      <c r="SRY68" s="396"/>
      <c r="SRZ68" s="396"/>
      <c r="SSA68" s="396"/>
      <c r="SSB68" s="396"/>
      <c r="SSC68" s="396"/>
      <c r="SSD68" s="396"/>
      <c r="SSE68" s="396"/>
      <c r="SSF68" s="396"/>
      <c r="SSG68" s="396"/>
      <c r="SSH68" s="396"/>
      <c r="SSI68" s="396"/>
      <c r="SSJ68" s="396"/>
      <c r="SSK68" s="396"/>
      <c r="SSL68" s="396"/>
      <c r="SSM68" s="396"/>
      <c r="SSN68" s="396"/>
      <c r="SSO68" s="396"/>
      <c r="SSP68" s="396"/>
      <c r="SSQ68" s="396"/>
      <c r="SSR68" s="396"/>
      <c r="SSS68" s="396"/>
      <c r="SST68" s="396"/>
      <c r="SSU68" s="396"/>
      <c r="SSV68" s="396"/>
      <c r="SSW68" s="396"/>
      <c r="SSX68" s="396"/>
      <c r="SSY68" s="396"/>
      <c r="SSZ68" s="396"/>
      <c r="STA68" s="396"/>
      <c r="STB68" s="396"/>
      <c r="STC68" s="396"/>
      <c r="STD68" s="396"/>
      <c r="STE68" s="396"/>
      <c r="STF68" s="396"/>
      <c r="STG68" s="396"/>
      <c r="STH68" s="396"/>
      <c r="STI68" s="396"/>
      <c r="STJ68" s="396"/>
      <c r="STK68" s="396"/>
      <c r="STL68" s="396"/>
      <c r="STM68" s="396"/>
      <c r="STN68" s="396"/>
      <c r="STO68" s="396"/>
      <c r="STP68" s="396"/>
      <c r="STQ68" s="396"/>
      <c r="STR68" s="396"/>
      <c r="STS68" s="396"/>
      <c r="STT68" s="396"/>
      <c r="STU68" s="396"/>
      <c r="STV68" s="396"/>
      <c r="STW68" s="396"/>
      <c r="STX68" s="396"/>
      <c r="STY68" s="396"/>
      <c r="STZ68" s="396"/>
      <c r="SUA68" s="396"/>
      <c r="SUB68" s="396"/>
      <c r="SUC68" s="396"/>
      <c r="SUD68" s="396"/>
      <c r="SUE68" s="396"/>
      <c r="SUF68" s="396"/>
      <c r="SUG68" s="396"/>
      <c r="SUH68" s="396"/>
      <c r="SUI68" s="396"/>
      <c r="SUJ68" s="396"/>
      <c r="SUK68" s="396"/>
      <c r="SUL68" s="396"/>
      <c r="SUM68" s="396"/>
      <c r="SUN68" s="396"/>
      <c r="SUO68" s="396"/>
      <c r="SUP68" s="396"/>
      <c r="SUQ68" s="396"/>
      <c r="SUR68" s="396"/>
      <c r="SUS68" s="396"/>
      <c r="SUT68" s="396"/>
      <c r="SUU68" s="396"/>
      <c r="SUV68" s="396"/>
      <c r="SUW68" s="396"/>
      <c r="SUX68" s="396"/>
      <c r="SUY68" s="396"/>
      <c r="SUZ68" s="396"/>
      <c r="SVA68" s="396"/>
      <c r="SVB68" s="396"/>
      <c r="SVC68" s="396"/>
      <c r="SVD68" s="396"/>
      <c r="SVE68" s="396"/>
      <c r="SVF68" s="396"/>
      <c r="SVG68" s="396"/>
      <c r="SVH68" s="396"/>
      <c r="SVI68" s="396"/>
      <c r="SVJ68" s="396"/>
      <c r="SVK68" s="396"/>
      <c r="SVL68" s="396"/>
      <c r="SVM68" s="396"/>
      <c r="SVN68" s="396"/>
      <c r="SVO68" s="396"/>
      <c r="SVP68" s="396"/>
      <c r="SVQ68" s="396"/>
      <c r="SVR68" s="396"/>
      <c r="SVS68" s="396"/>
      <c r="SVT68" s="396"/>
      <c r="SVU68" s="396"/>
      <c r="SVV68" s="396"/>
      <c r="SVW68" s="396"/>
      <c r="SVX68" s="396"/>
      <c r="SVY68" s="396"/>
      <c r="SVZ68" s="396"/>
      <c r="SWA68" s="396"/>
      <c r="SWB68" s="396"/>
      <c r="SWC68" s="396"/>
      <c r="SWD68" s="396"/>
      <c r="SWE68" s="396"/>
      <c r="SWF68" s="396"/>
      <c r="SWG68" s="396"/>
      <c r="SWH68" s="396"/>
      <c r="SWI68" s="396"/>
      <c r="SWJ68" s="396"/>
      <c r="SWK68" s="396"/>
      <c r="SWL68" s="396"/>
      <c r="SWM68" s="396"/>
      <c r="SWN68" s="396"/>
      <c r="SWO68" s="396"/>
      <c r="SWP68" s="396"/>
      <c r="SWQ68" s="396"/>
      <c r="SWR68" s="396"/>
      <c r="SWS68" s="396"/>
      <c r="SWT68" s="396"/>
      <c r="SWU68" s="396"/>
      <c r="SWV68" s="396"/>
      <c r="SWW68" s="396"/>
      <c r="SWX68" s="396"/>
      <c r="SWY68" s="396"/>
      <c r="SWZ68" s="396"/>
      <c r="SXA68" s="396"/>
      <c r="SXB68" s="396"/>
      <c r="SXC68" s="396"/>
      <c r="SXD68" s="396"/>
      <c r="SXE68" s="396"/>
      <c r="SXF68" s="396"/>
      <c r="SXG68" s="396"/>
      <c r="SXH68" s="396"/>
      <c r="SXI68" s="396"/>
      <c r="SXJ68" s="396"/>
      <c r="SXK68" s="396"/>
      <c r="SXL68" s="396"/>
      <c r="SXM68" s="396"/>
      <c r="SXN68" s="396"/>
      <c r="SXO68" s="396"/>
      <c r="SXP68" s="396"/>
      <c r="SXQ68" s="396"/>
      <c r="SXR68" s="396"/>
      <c r="SXS68" s="396"/>
      <c r="SXT68" s="396"/>
      <c r="SXU68" s="396"/>
      <c r="SXV68" s="396"/>
      <c r="SXW68" s="396"/>
      <c r="SXX68" s="396"/>
      <c r="SXY68" s="396"/>
      <c r="SXZ68" s="396"/>
      <c r="SYA68" s="396"/>
      <c r="SYB68" s="396"/>
      <c r="SYC68" s="396"/>
      <c r="SYD68" s="396"/>
      <c r="SYE68" s="396"/>
      <c r="SYF68" s="396"/>
      <c r="SYG68" s="396"/>
      <c r="SYH68" s="396"/>
      <c r="SYI68" s="396"/>
      <c r="SYJ68" s="396"/>
      <c r="SYK68" s="396"/>
      <c r="SYL68" s="396"/>
      <c r="SYM68" s="396"/>
      <c r="SYN68" s="396"/>
      <c r="SYO68" s="396"/>
      <c r="SYP68" s="396"/>
      <c r="SYQ68" s="396"/>
      <c r="SYR68" s="396"/>
      <c r="SYS68" s="396"/>
      <c r="SYT68" s="396"/>
      <c r="SYU68" s="396"/>
      <c r="SYV68" s="396"/>
      <c r="SYW68" s="396"/>
      <c r="SYX68" s="396"/>
      <c r="SYY68" s="396"/>
      <c r="SYZ68" s="396"/>
      <c r="SZA68" s="396"/>
      <c r="SZB68" s="396"/>
      <c r="SZC68" s="396"/>
      <c r="SZD68" s="396"/>
      <c r="SZE68" s="396"/>
      <c r="SZF68" s="396"/>
      <c r="SZG68" s="396"/>
      <c r="SZH68" s="396"/>
      <c r="SZI68" s="396"/>
      <c r="SZJ68" s="396"/>
      <c r="SZK68" s="396"/>
      <c r="SZL68" s="396"/>
      <c r="SZM68" s="396"/>
      <c r="SZN68" s="396"/>
      <c r="SZO68" s="396"/>
      <c r="SZP68" s="396"/>
      <c r="SZQ68" s="396"/>
      <c r="SZR68" s="396"/>
      <c r="SZS68" s="396"/>
      <c r="SZT68" s="396"/>
      <c r="SZU68" s="396"/>
      <c r="SZV68" s="396"/>
      <c r="SZW68" s="396"/>
      <c r="SZX68" s="396"/>
      <c r="SZY68" s="396"/>
      <c r="SZZ68" s="396"/>
      <c r="TAA68" s="396"/>
      <c r="TAB68" s="396"/>
      <c r="TAC68" s="396"/>
      <c r="TAD68" s="396"/>
      <c r="TAE68" s="396"/>
      <c r="TAF68" s="396"/>
      <c r="TAG68" s="396"/>
      <c r="TAH68" s="396"/>
      <c r="TAI68" s="396"/>
      <c r="TAJ68" s="396"/>
      <c r="TAK68" s="396"/>
      <c r="TAL68" s="396"/>
      <c r="TAM68" s="396"/>
      <c r="TAN68" s="396"/>
      <c r="TAO68" s="396"/>
      <c r="TAP68" s="396"/>
      <c r="TAQ68" s="396"/>
      <c r="TAR68" s="396"/>
      <c r="TAS68" s="396"/>
      <c r="TAT68" s="396"/>
      <c r="TAU68" s="396"/>
      <c r="TAV68" s="396"/>
      <c r="TAW68" s="396"/>
      <c r="TAX68" s="396"/>
      <c r="TAY68" s="396"/>
      <c r="TAZ68" s="396"/>
      <c r="TBA68" s="396"/>
      <c r="TBB68" s="396"/>
      <c r="TBC68" s="396"/>
      <c r="TBD68" s="396"/>
      <c r="TBE68" s="396"/>
      <c r="TBF68" s="396"/>
      <c r="TBG68" s="396"/>
      <c r="TBH68" s="396"/>
      <c r="TBI68" s="396"/>
      <c r="TBJ68" s="396"/>
      <c r="TBK68" s="396"/>
      <c r="TBL68" s="396"/>
      <c r="TBM68" s="396"/>
      <c r="TBN68" s="396"/>
      <c r="TBO68" s="396"/>
      <c r="TBP68" s="396"/>
      <c r="TBQ68" s="396"/>
      <c r="TBR68" s="396"/>
      <c r="TBS68" s="396"/>
      <c r="TBT68" s="396"/>
      <c r="TBU68" s="396"/>
      <c r="TBV68" s="396"/>
      <c r="TBW68" s="396"/>
      <c r="TBX68" s="396"/>
      <c r="TBY68" s="396"/>
      <c r="TBZ68" s="396"/>
      <c r="TCA68" s="396"/>
      <c r="TCB68" s="396"/>
      <c r="TCC68" s="396"/>
      <c r="TCD68" s="396"/>
      <c r="TCE68" s="396"/>
      <c r="TCF68" s="396"/>
      <c r="TCG68" s="396"/>
      <c r="TCH68" s="396"/>
      <c r="TCI68" s="396"/>
      <c r="TCJ68" s="396"/>
      <c r="TCK68" s="396"/>
      <c r="TCL68" s="396"/>
      <c r="TCM68" s="396"/>
      <c r="TCN68" s="396"/>
      <c r="TCO68" s="396"/>
      <c r="TCP68" s="396"/>
      <c r="TCQ68" s="396"/>
      <c r="TCR68" s="396"/>
      <c r="TCS68" s="396"/>
      <c r="TCT68" s="396"/>
      <c r="TCU68" s="396"/>
      <c r="TCV68" s="396"/>
      <c r="TCW68" s="396"/>
      <c r="TCX68" s="396"/>
      <c r="TCY68" s="396"/>
      <c r="TCZ68" s="396"/>
      <c r="TDA68" s="396"/>
      <c r="TDB68" s="396"/>
      <c r="TDC68" s="396"/>
      <c r="TDD68" s="396"/>
      <c r="TDE68" s="396"/>
      <c r="TDF68" s="396"/>
      <c r="TDG68" s="396"/>
      <c r="TDH68" s="396"/>
      <c r="TDI68" s="396"/>
      <c r="TDJ68" s="396"/>
      <c r="TDK68" s="396"/>
      <c r="TDL68" s="396"/>
      <c r="TDM68" s="396"/>
      <c r="TDN68" s="396"/>
      <c r="TDO68" s="396"/>
      <c r="TDP68" s="396"/>
      <c r="TDQ68" s="396"/>
      <c r="TDR68" s="396"/>
      <c r="TDS68" s="396"/>
      <c r="TDT68" s="396"/>
      <c r="TDU68" s="396"/>
      <c r="TDV68" s="396"/>
      <c r="TDW68" s="396"/>
      <c r="TDX68" s="396"/>
      <c r="TDY68" s="396"/>
      <c r="TDZ68" s="396"/>
      <c r="TEA68" s="396"/>
      <c r="TEB68" s="396"/>
      <c r="TEC68" s="396"/>
      <c r="TED68" s="396"/>
      <c r="TEE68" s="396"/>
      <c r="TEF68" s="396"/>
      <c r="TEG68" s="396"/>
      <c r="TEH68" s="396"/>
      <c r="TEI68" s="396"/>
      <c r="TEJ68" s="396"/>
      <c r="TEK68" s="396"/>
      <c r="TEL68" s="396"/>
      <c r="TEM68" s="396"/>
      <c r="TEN68" s="396"/>
      <c r="TEO68" s="396"/>
      <c r="TEP68" s="396"/>
      <c r="TEQ68" s="396"/>
      <c r="TER68" s="396"/>
      <c r="TES68" s="396"/>
      <c r="TET68" s="396"/>
      <c r="TEU68" s="396"/>
      <c r="TEV68" s="396"/>
      <c r="TEW68" s="396"/>
      <c r="TEX68" s="396"/>
      <c r="TEY68" s="396"/>
      <c r="TEZ68" s="396"/>
      <c r="TFA68" s="396"/>
      <c r="TFB68" s="396"/>
      <c r="TFC68" s="396"/>
      <c r="TFD68" s="396"/>
      <c r="TFE68" s="396"/>
      <c r="TFF68" s="396"/>
      <c r="TFG68" s="396"/>
      <c r="TFH68" s="396"/>
      <c r="TFI68" s="396"/>
      <c r="TFJ68" s="396"/>
      <c r="TFK68" s="396"/>
      <c r="TFL68" s="396"/>
      <c r="TFM68" s="396"/>
      <c r="TFN68" s="396"/>
      <c r="TFO68" s="396"/>
      <c r="TFP68" s="396"/>
      <c r="TFQ68" s="396"/>
      <c r="TFR68" s="396"/>
      <c r="TFS68" s="396"/>
      <c r="TFT68" s="396"/>
      <c r="TFU68" s="396"/>
      <c r="TFV68" s="396"/>
      <c r="TFW68" s="396"/>
      <c r="TFX68" s="396"/>
      <c r="TFY68" s="396"/>
      <c r="TFZ68" s="396"/>
      <c r="TGA68" s="396"/>
      <c r="TGB68" s="396"/>
      <c r="TGC68" s="396"/>
      <c r="TGD68" s="396"/>
      <c r="TGE68" s="396"/>
      <c r="TGF68" s="396"/>
      <c r="TGG68" s="396"/>
      <c r="TGH68" s="396"/>
      <c r="TGI68" s="396"/>
      <c r="TGJ68" s="396"/>
      <c r="TGK68" s="396"/>
      <c r="TGL68" s="396"/>
      <c r="TGM68" s="396"/>
      <c r="TGN68" s="396"/>
      <c r="TGO68" s="396"/>
      <c r="TGP68" s="396"/>
      <c r="TGQ68" s="396"/>
      <c r="TGR68" s="396"/>
      <c r="TGS68" s="396"/>
      <c r="TGT68" s="396"/>
      <c r="TGU68" s="396"/>
      <c r="TGV68" s="396"/>
      <c r="TGW68" s="396"/>
      <c r="TGX68" s="396"/>
      <c r="TGY68" s="396"/>
      <c r="TGZ68" s="396"/>
      <c r="THA68" s="396"/>
      <c r="THB68" s="396"/>
      <c r="THC68" s="396"/>
      <c r="THD68" s="396"/>
      <c r="THE68" s="396"/>
      <c r="THF68" s="396"/>
      <c r="THG68" s="396"/>
      <c r="THH68" s="396"/>
      <c r="THI68" s="396"/>
      <c r="THJ68" s="396"/>
      <c r="THK68" s="396"/>
      <c r="THL68" s="396"/>
      <c r="THM68" s="396"/>
      <c r="THN68" s="396"/>
      <c r="THO68" s="396"/>
      <c r="THP68" s="396"/>
      <c r="THQ68" s="396"/>
      <c r="THR68" s="396"/>
      <c r="THS68" s="396"/>
      <c r="THT68" s="396"/>
      <c r="THU68" s="396"/>
      <c r="THV68" s="396"/>
      <c r="THW68" s="396"/>
      <c r="THX68" s="396"/>
      <c r="THY68" s="396"/>
      <c r="THZ68" s="396"/>
      <c r="TIA68" s="396"/>
      <c r="TIB68" s="396"/>
      <c r="TIC68" s="396"/>
      <c r="TID68" s="396"/>
      <c r="TIE68" s="396"/>
      <c r="TIF68" s="396"/>
      <c r="TIG68" s="396"/>
      <c r="TIH68" s="396"/>
      <c r="TII68" s="396"/>
      <c r="TIJ68" s="396"/>
      <c r="TIK68" s="396"/>
      <c r="TIL68" s="396"/>
      <c r="TIM68" s="396"/>
      <c r="TIN68" s="396"/>
      <c r="TIO68" s="396"/>
      <c r="TIP68" s="396"/>
      <c r="TIQ68" s="396"/>
      <c r="TIR68" s="396"/>
      <c r="TIS68" s="396"/>
      <c r="TIT68" s="396"/>
      <c r="TIU68" s="396"/>
      <c r="TIV68" s="396"/>
      <c r="TIW68" s="396"/>
      <c r="TIX68" s="396"/>
      <c r="TIY68" s="396"/>
      <c r="TIZ68" s="396"/>
      <c r="TJA68" s="396"/>
      <c r="TJB68" s="396"/>
      <c r="TJC68" s="396"/>
      <c r="TJD68" s="396"/>
      <c r="TJE68" s="396"/>
      <c r="TJF68" s="396"/>
      <c r="TJG68" s="396"/>
      <c r="TJH68" s="396"/>
      <c r="TJI68" s="396"/>
      <c r="TJJ68" s="396"/>
      <c r="TJK68" s="396"/>
      <c r="TJL68" s="396"/>
      <c r="TJM68" s="396"/>
      <c r="TJN68" s="396"/>
      <c r="TJO68" s="396"/>
      <c r="TJP68" s="396"/>
      <c r="TJQ68" s="396"/>
      <c r="TJR68" s="396"/>
      <c r="TJS68" s="396"/>
      <c r="TJT68" s="396"/>
      <c r="TJU68" s="396"/>
      <c r="TJV68" s="396"/>
      <c r="TJW68" s="396"/>
      <c r="TJX68" s="396"/>
      <c r="TJY68" s="396"/>
      <c r="TJZ68" s="396"/>
      <c r="TKA68" s="396"/>
      <c r="TKB68" s="396"/>
      <c r="TKC68" s="396"/>
      <c r="TKD68" s="396"/>
      <c r="TKE68" s="396"/>
      <c r="TKF68" s="396"/>
      <c r="TKG68" s="396"/>
      <c r="TKH68" s="396"/>
      <c r="TKI68" s="396"/>
      <c r="TKJ68" s="396"/>
      <c r="TKK68" s="396"/>
      <c r="TKL68" s="396"/>
      <c r="TKM68" s="396"/>
      <c r="TKN68" s="396"/>
      <c r="TKO68" s="396"/>
      <c r="TKP68" s="396"/>
      <c r="TKQ68" s="396"/>
      <c r="TKR68" s="396"/>
      <c r="TKS68" s="396"/>
      <c r="TKT68" s="396"/>
      <c r="TKU68" s="396"/>
      <c r="TKV68" s="396"/>
      <c r="TKW68" s="396"/>
      <c r="TKX68" s="396"/>
      <c r="TKY68" s="396"/>
      <c r="TKZ68" s="396"/>
      <c r="TLA68" s="396"/>
      <c r="TLB68" s="396"/>
      <c r="TLC68" s="396"/>
      <c r="TLD68" s="396"/>
      <c r="TLE68" s="396"/>
      <c r="TLF68" s="396"/>
      <c r="TLG68" s="396"/>
      <c r="TLH68" s="396"/>
      <c r="TLI68" s="396"/>
      <c r="TLJ68" s="396"/>
      <c r="TLK68" s="396"/>
      <c r="TLL68" s="396"/>
      <c r="TLM68" s="396"/>
      <c r="TLN68" s="396"/>
      <c r="TLO68" s="396"/>
      <c r="TLP68" s="396"/>
      <c r="TLQ68" s="396"/>
      <c r="TLR68" s="396"/>
      <c r="TLS68" s="396"/>
      <c r="TLT68" s="396"/>
      <c r="TLU68" s="396"/>
      <c r="TLV68" s="396"/>
      <c r="TLW68" s="396"/>
      <c r="TLX68" s="396"/>
      <c r="TLY68" s="396"/>
      <c r="TLZ68" s="396"/>
      <c r="TMA68" s="396"/>
      <c r="TMB68" s="396"/>
      <c r="TMC68" s="396"/>
      <c r="TMD68" s="396"/>
      <c r="TME68" s="396"/>
      <c r="TMF68" s="396"/>
      <c r="TMG68" s="396"/>
      <c r="TMH68" s="396"/>
      <c r="TMI68" s="396"/>
      <c r="TMJ68" s="396"/>
      <c r="TMK68" s="396"/>
      <c r="TML68" s="396"/>
      <c r="TMM68" s="396"/>
      <c r="TMN68" s="396"/>
      <c r="TMO68" s="396"/>
      <c r="TMP68" s="396"/>
      <c r="TMQ68" s="396"/>
      <c r="TMR68" s="396"/>
      <c r="TMS68" s="396"/>
      <c r="TMT68" s="396"/>
      <c r="TMU68" s="396"/>
      <c r="TMV68" s="396"/>
      <c r="TMW68" s="396"/>
      <c r="TMX68" s="396"/>
      <c r="TMY68" s="396"/>
      <c r="TMZ68" s="396"/>
      <c r="TNA68" s="396"/>
      <c r="TNB68" s="396"/>
      <c r="TNC68" s="396"/>
      <c r="TND68" s="396"/>
      <c r="TNE68" s="396"/>
      <c r="TNF68" s="396"/>
      <c r="TNG68" s="396"/>
      <c r="TNH68" s="396"/>
      <c r="TNI68" s="396"/>
      <c r="TNJ68" s="396"/>
      <c r="TNK68" s="396"/>
      <c r="TNL68" s="396"/>
      <c r="TNM68" s="396"/>
      <c r="TNN68" s="396"/>
      <c r="TNO68" s="396"/>
      <c r="TNP68" s="396"/>
      <c r="TNQ68" s="396"/>
      <c r="TNR68" s="396"/>
      <c r="TNS68" s="396"/>
      <c r="TNT68" s="396"/>
      <c r="TNU68" s="396"/>
      <c r="TNV68" s="396"/>
      <c r="TNW68" s="396"/>
      <c r="TNX68" s="396"/>
      <c r="TNY68" s="396"/>
      <c r="TNZ68" s="396"/>
      <c r="TOA68" s="396"/>
      <c r="TOB68" s="396"/>
      <c r="TOC68" s="396"/>
      <c r="TOD68" s="396"/>
      <c r="TOE68" s="396"/>
      <c r="TOF68" s="396"/>
      <c r="TOG68" s="396"/>
      <c r="TOH68" s="396"/>
      <c r="TOI68" s="396"/>
      <c r="TOJ68" s="396"/>
      <c r="TOK68" s="396"/>
      <c r="TOL68" s="396"/>
      <c r="TOM68" s="396"/>
      <c r="TON68" s="396"/>
      <c r="TOO68" s="396"/>
      <c r="TOP68" s="396"/>
      <c r="TOQ68" s="396"/>
      <c r="TOR68" s="396"/>
      <c r="TOS68" s="396"/>
      <c r="TOT68" s="396"/>
      <c r="TOU68" s="396"/>
      <c r="TOV68" s="396"/>
      <c r="TOW68" s="396"/>
      <c r="TOX68" s="396"/>
      <c r="TOY68" s="396"/>
      <c r="TOZ68" s="396"/>
      <c r="TPA68" s="396"/>
      <c r="TPB68" s="396"/>
      <c r="TPC68" s="396"/>
      <c r="TPD68" s="396"/>
      <c r="TPE68" s="396"/>
      <c r="TPF68" s="396"/>
      <c r="TPG68" s="396"/>
      <c r="TPH68" s="396"/>
      <c r="TPI68" s="396"/>
      <c r="TPJ68" s="396"/>
      <c r="TPK68" s="396"/>
      <c r="TPL68" s="396"/>
      <c r="TPM68" s="396"/>
      <c r="TPN68" s="396"/>
      <c r="TPO68" s="396"/>
      <c r="TPP68" s="396"/>
      <c r="TPQ68" s="396"/>
      <c r="TPR68" s="396"/>
      <c r="TPS68" s="396"/>
      <c r="TPT68" s="396"/>
      <c r="TPU68" s="396"/>
      <c r="TPV68" s="396"/>
      <c r="TPW68" s="396"/>
      <c r="TPX68" s="396"/>
      <c r="TPY68" s="396"/>
      <c r="TPZ68" s="396"/>
      <c r="TQA68" s="396"/>
      <c r="TQB68" s="396"/>
      <c r="TQC68" s="396"/>
      <c r="TQD68" s="396"/>
      <c r="TQE68" s="396"/>
      <c r="TQF68" s="396"/>
      <c r="TQG68" s="396"/>
      <c r="TQH68" s="396"/>
      <c r="TQI68" s="396"/>
      <c r="TQJ68" s="396"/>
      <c r="TQK68" s="396"/>
      <c r="TQL68" s="396"/>
      <c r="TQM68" s="396"/>
      <c r="TQN68" s="396"/>
      <c r="TQO68" s="396"/>
      <c r="TQP68" s="396"/>
      <c r="TQQ68" s="396"/>
      <c r="TQR68" s="396"/>
      <c r="TQS68" s="396"/>
      <c r="TQT68" s="396"/>
      <c r="TQU68" s="396"/>
      <c r="TQV68" s="396"/>
      <c r="TQW68" s="396"/>
      <c r="TQX68" s="396"/>
      <c r="TQY68" s="396"/>
      <c r="TQZ68" s="396"/>
      <c r="TRA68" s="396"/>
      <c r="TRB68" s="396"/>
      <c r="TRC68" s="396"/>
      <c r="TRD68" s="396"/>
      <c r="TRE68" s="396"/>
      <c r="TRF68" s="396"/>
      <c r="TRG68" s="396"/>
      <c r="TRH68" s="396"/>
      <c r="TRI68" s="396"/>
      <c r="TRJ68" s="396"/>
      <c r="TRK68" s="396"/>
      <c r="TRL68" s="396"/>
      <c r="TRM68" s="396"/>
      <c r="TRN68" s="396"/>
      <c r="TRO68" s="396"/>
      <c r="TRP68" s="396"/>
      <c r="TRQ68" s="396"/>
      <c r="TRR68" s="396"/>
      <c r="TRS68" s="396"/>
      <c r="TRT68" s="396"/>
      <c r="TRU68" s="396"/>
      <c r="TRV68" s="396"/>
      <c r="TRW68" s="396"/>
      <c r="TRX68" s="396"/>
      <c r="TRY68" s="396"/>
      <c r="TRZ68" s="396"/>
      <c r="TSA68" s="396"/>
      <c r="TSB68" s="396"/>
      <c r="TSC68" s="396"/>
      <c r="TSD68" s="396"/>
      <c r="TSE68" s="396"/>
      <c r="TSF68" s="396"/>
      <c r="TSG68" s="396"/>
      <c r="TSH68" s="396"/>
      <c r="TSI68" s="396"/>
      <c r="TSJ68" s="396"/>
      <c r="TSK68" s="396"/>
      <c r="TSL68" s="396"/>
      <c r="TSM68" s="396"/>
      <c r="TSN68" s="396"/>
      <c r="TSO68" s="396"/>
      <c r="TSP68" s="396"/>
      <c r="TSQ68" s="396"/>
      <c r="TSR68" s="396"/>
      <c r="TSS68" s="396"/>
      <c r="TST68" s="396"/>
      <c r="TSU68" s="396"/>
      <c r="TSV68" s="396"/>
      <c r="TSW68" s="396"/>
      <c r="TSX68" s="396"/>
      <c r="TSY68" s="396"/>
      <c r="TSZ68" s="396"/>
      <c r="TTA68" s="396"/>
      <c r="TTB68" s="396"/>
      <c r="TTC68" s="396"/>
      <c r="TTD68" s="396"/>
      <c r="TTE68" s="396"/>
      <c r="TTF68" s="396"/>
      <c r="TTG68" s="396"/>
      <c r="TTH68" s="396"/>
      <c r="TTI68" s="396"/>
      <c r="TTJ68" s="396"/>
      <c r="TTK68" s="396"/>
      <c r="TTL68" s="396"/>
      <c r="TTM68" s="396"/>
      <c r="TTN68" s="396"/>
      <c r="TTO68" s="396"/>
      <c r="TTP68" s="396"/>
      <c r="TTQ68" s="396"/>
      <c r="TTR68" s="396"/>
      <c r="TTS68" s="396"/>
      <c r="TTT68" s="396"/>
      <c r="TTU68" s="396"/>
      <c r="TTV68" s="396"/>
      <c r="TTW68" s="396"/>
      <c r="TTX68" s="396"/>
      <c r="TTY68" s="396"/>
      <c r="TTZ68" s="396"/>
      <c r="TUA68" s="396"/>
      <c r="TUB68" s="396"/>
      <c r="TUC68" s="396"/>
      <c r="TUD68" s="396"/>
      <c r="TUE68" s="396"/>
      <c r="TUF68" s="396"/>
      <c r="TUG68" s="396"/>
      <c r="TUH68" s="396"/>
      <c r="TUI68" s="396"/>
      <c r="TUJ68" s="396"/>
      <c r="TUK68" s="396"/>
      <c r="TUL68" s="396"/>
      <c r="TUM68" s="396"/>
      <c r="TUN68" s="396"/>
      <c r="TUO68" s="396"/>
      <c r="TUP68" s="396"/>
      <c r="TUQ68" s="396"/>
      <c r="TUR68" s="396"/>
      <c r="TUS68" s="396"/>
      <c r="TUT68" s="396"/>
      <c r="TUU68" s="396"/>
      <c r="TUV68" s="396"/>
      <c r="TUW68" s="396"/>
      <c r="TUX68" s="396"/>
      <c r="TUY68" s="396"/>
      <c r="TUZ68" s="396"/>
      <c r="TVA68" s="396"/>
      <c r="TVB68" s="396"/>
      <c r="TVC68" s="396"/>
      <c r="TVD68" s="396"/>
      <c r="TVE68" s="396"/>
      <c r="TVF68" s="396"/>
      <c r="TVG68" s="396"/>
      <c r="TVH68" s="396"/>
      <c r="TVI68" s="396"/>
      <c r="TVJ68" s="396"/>
      <c r="TVK68" s="396"/>
      <c r="TVL68" s="396"/>
      <c r="TVM68" s="396"/>
      <c r="TVN68" s="396"/>
      <c r="TVO68" s="396"/>
      <c r="TVP68" s="396"/>
      <c r="TVQ68" s="396"/>
      <c r="TVR68" s="396"/>
      <c r="TVS68" s="396"/>
      <c r="TVT68" s="396"/>
      <c r="TVU68" s="396"/>
      <c r="TVV68" s="396"/>
      <c r="TVW68" s="396"/>
      <c r="TVX68" s="396"/>
      <c r="TVY68" s="396"/>
      <c r="TVZ68" s="396"/>
      <c r="TWA68" s="396"/>
      <c r="TWB68" s="396"/>
      <c r="TWC68" s="396"/>
      <c r="TWD68" s="396"/>
      <c r="TWE68" s="396"/>
      <c r="TWF68" s="396"/>
      <c r="TWG68" s="396"/>
      <c r="TWH68" s="396"/>
      <c r="TWI68" s="396"/>
      <c r="TWJ68" s="396"/>
      <c r="TWK68" s="396"/>
      <c r="TWL68" s="396"/>
      <c r="TWM68" s="396"/>
      <c r="TWN68" s="396"/>
      <c r="TWO68" s="396"/>
      <c r="TWP68" s="396"/>
      <c r="TWQ68" s="396"/>
      <c r="TWR68" s="396"/>
      <c r="TWS68" s="396"/>
      <c r="TWT68" s="396"/>
      <c r="TWU68" s="396"/>
      <c r="TWV68" s="396"/>
      <c r="TWW68" s="396"/>
      <c r="TWX68" s="396"/>
      <c r="TWY68" s="396"/>
      <c r="TWZ68" s="396"/>
      <c r="TXA68" s="396"/>
      <c r="TXB68" s="396"/>
      <c r="TXC68" s="396"/>
      <c r="TXD68" s="396"/>
      <c r="TXE68" s="396"/>
      <c r="TXF68" s="396"/>
      <c r="TXG68" s="396"/>
      <c r="TXH68" s="396"/>
      <c r="TXI68" s="396"/>
      <c r="TXJ68" s="396"/>
      <c r="TXK68" s="396"/>
      <c r="TXL68" s="396"/>
      <c r="TXM68" s="396"/>
      <c r="TXN68" s="396"/>
      <c r="TXO68" s="396"/>
      <c r="TXP68" s="396"/>
      <c r="TXQ68" s="396"/>
      <c r="TXR68" s="396"/>
      <c r="TXS68" s="396"/>
      <c r="TXT68" s="396"/>
      <c r="TXU68" s="396"/>
      <c r="TXV68" s="396"/>
      <c r="TXW68" s="396"/>
      <c r="TXX68" s="396"/>
      <c r="TXY68" s="396"/>
      <c r="TXZ68" s="396"/>
      <c r="TYA68" s="396"/>
      <c r="TYB68" s="396"/>
      <c r="TYC68" s="396"/>
      <c r="TYD68" s="396"/>
      <c r="TYE68" s="396"/>
      <c r="TYF68" s="396"/>
      <c r="TYG68" s="396"/>
      <c r="TYH68" s="396"/>
      <c r="TYI68" s="396"/>
      <c r="TYJ68" s="396"/>
      <c r="TYK68" s="396"/>
      <c r="TYL68" s="396"/>
      <c r="TYM68" s="396"/>
      <c r="TYN68" s="396"/>
      <c r="TYO68" s="396"/>
      <c r="TYP68" s="396"/>
      <c r="TYQ68" s="396"/>
      <c r="TYR68" s="396"/>
      <c r="TYS68" s="396"/>
      <c r="TYT68" s="396"/>
      <c r="TYU68" s="396"/>
      <c r="TYV68" s="396"/>
      <c r="TYW68" s="396"/>
      <c r="TYX68" s="396"/>
      <c r="TYY68" s="396"/>
      <c r="TYZ68" s="396"/>
      <c r="TZA68" s="396"/>
      <c r="TZB68" s="396"/>
      <c r="TZC68" s="396"/>
      <c r="TZD68" s="396"/>
      <c r="TZE68" s="396"/>
      <c r="TZF68" s="396"/>
      <c r="TZG68" s="396"/>
      <c r="TZH68" s="396"/>
      <c r="TZI68" s="396"/>
      <c r="TZJ68" s="396"/>
      <c r="TZK68" s="396"/>
      <c r="TZL68" s="396"/>
      <c r="TZM68" s="396"/>
      <c r="TZN68" s="396"/>
      <c r="TZO68" s="396"/>
      <c r="TZP68" s="396"/>
      <c r="TZQ68" s="396"/>
      <c r="TZR68" s="396"/>
      <c r="TZS68" s="396"/>
      <c r="TZT68" s="396"/>
      <c r="TZU68" s="396"/>
      <c r="TZV68" s="396"/>
      <c r="TZW68" s="396"/>
      <c r="TZX68" s="396"/>
      <c r="TZY68" s="396"/>
      <c r="TZZ68" s="396"/>
      <c r="UAA68" s="396"/>
      <c r="UAB68" s="396"/>
      <c r="UAC68" s="396"/>
      <c r="UAD68" s="396"/>
      <c r="UAE68" s="396"/>
      <c r="UAF68" s="396"/>
      <c r="UAG68" s="396"/>
      <c r="UAH68" s="396"/>
      <c r="UAI68" s="396"/>
      <c r="UAJ68" s="396"/>
      <c r="UAK68" s="396"/>
      <c r="UAL68" s="396"/>
      <c r="UAM68" s="396"/>
      <c r="UAN68" s="396"/>
      <c r="UAO68" s="396"/>
      <c r="UAP68" s="396"/>
      <c r="UAQ68" s="396"/>
      <c r="UAR68" s="396"/>
      <c r="UAS68" s="396"/>
      <c r="UAT68" s="396"/>
      <c r="UAU68" s="396"/>
      <c r="UAV68" s="396"/>
      <c r="UAW68" s="396"/>
      <c r="UAX68" s="396"/>
      <c r="UAY68" s="396"/>
      <c r="UAZ68" s="396"/>
      <c r="UBA68" s="396"/>
      <c r="UBB68" s="396"/>
      <c r="UBC68" s="396"/>
      <c r="UBD68" s="396"/>
      <c r="UBE68" s="396"/>
      <c r="UBF68" s="396"/>
      <c r="UBG68" s="396"/>
      <c r="UBH68" s="396"/>
      <c r="UBI68" s="396"/>
      <c r="UBJ68" s="396"/>
      <c r="UBK68" s="396"/>
      <c r="UBL68" s="396"/>
      <c r="UBM68" s="396"/>
      <c r="UBN68" s="396"/>
      <c r="UBO68" s="396"/>
      <c r="UBP68" s="396"/>
      <c r="UBQ68" s="396"/>
      <c r="UBR68" s="396"/>
      <c r="UBS68" s="396"/>
      <c r="UBT68" s="396"/>
      <c r="UBU68" s="396"/>
      <c r="UBV68" s="396"/>
      <c r="UBW68" s="396"/>
      <c r="UBX68" s="396"/>
      <c r="UBY68" s="396"/>
      <c r="UBZ68" s="396"/>
      <c r="UCA68" s="396"/>
      <c r="UCB68" s="396"/>
      <c r="UCC68" s="396"/>
      <c r="UCD68" s="396"/>
      <c r="UCE68" s="396"/>
      <c r="UCF68" s="396"/>
      <c r="UCG68" s="396"/>
      <c r="UCH68" s="396"/>
      <c r="UCI68" s="396"/>
      <c r="UCJ68" s="396"/>
      <c r="UCK68" s="396"/>
      <c r="UCL68" s="396"/>
      <c r="UCM68" s="396"/>
      <c r="UCN68" s="396"/>
      <c r="UCO68" s="396"/>
      <c r="UCP68" s="396"/>
      <c r="UCQ68" s="396"/>
      <c r="UCR68" s="396"/>
      <c r="UCS68" s="396"/>
      <c r="UCT68" s="396"/>
      <c r="UCU68" s="396"/>
      <c r="UCV68" s="396"/>
      <c r="UCW68" s="396"/>
      <c r="UCX68" s="396"/>
      <c r="UCY68" s="396"/>
      <c r="UCZ68" s="396"/>
      <c r="UDA68" s="396"/>
      <c r="UDB68" s="396"/>
      <c r="UDC68" s="396"/>
      <c r="UDD68" s="396"/>
      <c r="UDE68" s="396"/>
      <c r="UDF68" s="396"/>
      <c r="UDG68" s="396"/>
      <c r="UDH68" s="396"/>
      <c r="UDI68" s="396"/>
      <c r="UDJ68" s="396"/>
      <c r="UDK68" s="396"/>
      <c r="UDL68" s="396"/>
      <c r="UDM68" s="396"/>
      <c r="UDN68" s="396"/>
      <c r="UDO68" s="396"/>
      <c r="UDP68" s="396"/>
      <c r="UDQ68" s="396"/>
      <c r="UDR68" s="396"/>
      <c r="UDS68" s="396"/>
      <c r="UDT68" s="396"/>
      <c r="UDU68" s="396"/>
      <c r="UDV68" s="396"/>
      <c r="UDW68" s="396"/>
      <c r="UDX68" s="396"/>
      <c r="UDY68" s="396"/>
      <c r="UDZ68" s="396"/>
      <c r="UEA68" s="396"/>
      <c r="UEB68" s="396"/>
      <c r="UEC68" s="396"/>
      <c r="UED68" s="396"/>
      <c r="UEE68" s="396"/>
      <c r="UEF68" s="396"/>
      <c r="UEG68" s="396"/>
      <c r="UEH68" s="396"/>
      <c r="UEI68" s="396"/>
      <c r="UEJ68" s="396"/>
      <c r="UEK68" s="396"/>
      <c r="UEL68" s="396"/>
      <c r="UEM68" s="396"/>
      <c r="UEN68" s="396"/>
      <c r="UEO68" s="396"/>
      <c r="UEP68" s="396"/>
      <c r="UEQ68" s="396"/>
      <c r="UER68" s="396"/>
      <c r="UES68" s="396"/>
      <c r="UET68" s="396"/>
      <c r="UEU68" s="396"/>
      <c r="UEV68" s="396"/>
      <c r="UEW68" s="396"/>
      <c r="UEX68" s="396"/>
      <c r="UEY68" s="396"/>
      <c r="UEZ68" s="396"/>
      <c r="UFA68" s="396"/>
      <c r="UFB68" s="396"/>
      <c r="UFC68" s="396"/>
      <c r="UFD68" s="396"/>
      <c r="UFE68" s="396"/>
      <c r="UFF68" s="396"/>
      <c r="UFG68" s="396"/>
      <c r="UFH68" s="396"/>
      <c r="UFI68" s="396"/>
      <c r="UFJ68" s="396"/>
      <c r="UFK68" s="396"/>
      <c r="UFL68" s="396"/>
      <c r="UFM68" s="396"/>
      <c r="UFN68" s="396"/>
      <c r="UFO68" s="396"/>
      <c r="UFP68" s="396"/>
      <c r="UFQ68" s="396"/>
      <c r="UFR68" s="396"/>
      <c r="UFS68" s="396"/>
      <c r="UFT68" s="396"/>
      <c r="UFU68" s="396"/>
      <c r="UFV68" s="396"/>
      <c r="UFW68" s="396"/>
      <c r="UFX68" s="396"/>
      <c r="UFY68" s="396"/>
      <c r="UFZ68" s="396"/>
      <c r="UGA68" s="396"/>
      <c r="UGB68" s="396"/>
      <c r="UGC68" s="396"/>
      <c r="UGD68" s="396"/>
      <c r="UGE68" s="396"/>
      <c r="UGF68" s="396"/>
      <c r="UGG68" s="396"/>
      <c r="UGH68" s="396"/>
      <c r="UGI68" s="396"/>
      <c r="UGJ68" s="396"/>
      <c r="UGK68" s="396"/>
      <c r="UGL68" s="396"/>
      <c r="UGM68" s="396"/>
      <c r="UGN68" s="396"/>
      <c r="UGO68" s="396"/>
      <c r="UGP68" s="396"/>
      <c r="UGQ68" s="396"/>
      <c r="UGR68" s="396"/>
      <c r="UGS68" s="396"/>
      <c r="UGT68" s="396"/>
      <c r="UGU68" s="396"/>
      <c r="UGV68" s="396"/>
      <c r="UGW68" s="396"/>
      <c r="UGX68" s="396"/>
      <c r="UGY68" s="396"/>
      <c r="UGZ68" s="396"/>
      <c r="UHA68" s="396"/>
      <c r="UHB68" s="396"/>
      <c r="UHC68" s="396"/>
      <c r="UHD68" s="396"/>
      <c r="UHE68" s="396"/>
      <c r="UHF68" s="396"/>
      <c r="UHG68" s="396"/>
      <c r="UHH68" s="396"/>
      <c r="UHI68" s="396"/>
      <c r="UHJ68" s="396"/>
      <c r="UHK68" s="396"/>
      <c r="UHL68" s="396"/>
      <c r="UHM68" s="396"/>
      <c r="UHN68" s="396"/>
      <c r="UHO68" s="396"/>
      <c r="UHP68" s="396"/>
      <c r="UHQ68" s="396"/>
      <c r="UHR68" s="396"/>
      <c r="UHS68" s="396"/>
      <c r="UHT68" s="396"/>
      <c r="UHU68" s="396"/>
      <c r="UHV68" s="396"/>
      <c r="UHW68" s="396"/>
      <c r="UHX68" s="396"/>
      <c r="UHY68" s="396"/>
      <c r="UHZ68" s="396"/>
      <c r="UIA68" s="396"/>
      <c r="UIB68" s="396"/>
      <c r="UIC68" s="396"/>
      <c r="UID68" s="396"/>
      <c r="UIE68" s="396"/>
      <c r="UIF68" s="396"/>
      <c r="UIG68" s="396"/>
      <c r="UIH68" s="396"/>
      <c r="UII68" s="396"/>
      <c r="UIJ68" s="396"/>
      <c r="UIK68" s="396"/>
      <c r="UIL68" s="396"/>
      <c r="UIM68" s="396"/>
      <c r="UIN68" s="396"/>
      <c r="UIO68" s="396"/>
      <c r="UIP68" s="396"/>
      <c r="UIQ68" s="396"/>
      <c r="UIR68" s="396"/>
      <c r="UIS68" s="396"/>
      <c r="UIT68" s="396"/>
      <c r="UIU68" s="396"/>
      <c r="UIV68" s="396"/>
      <c r="UIW68" s="396"/>
      <c r="UIX68" s="396"/>
      <c r="UIY68" s="396"/>
      <c r="UIZ68" s="396"/>
      <c r="UJA68" s="396"/>
      <c r="UJB68" s="396"/>
      <c r="UJC68" s="396"/>
      <c r="UJD68" s="396"/>
      <c r="UJE68" s="396"/>
      <c r="UJF68" s="396"/>
      <c r="UJG68" s="396"/>
      <c r="UJH68" s="396"/>
      <c r="UJI68" s="396"/>
      <c r="UJJ68" s="396"/>
      <c r="UJK68" s="396"/>
      <c r="UJL68" s="396"/>
      <c r="UJM68" s="396"/>
      <c r="UJN68" s="396"/>
      <c r="UJO68" s="396"/>
      <c r="UJP68" s="396"/>
      <c r="UJQ68" s="396"/>
      <c r="UJR68" s="396"/>
      <c r="UJS68" s="396"/>
      <c r="UJT68" s="396"/>
      <c r="UJU68" s="396"/>
      <c r="UJV68" s="396"/>
      <c r="UJW68" s="396"/>
      <c r="UJX68" s="396"/>
      <c r="UJY68" s="396"/>
      <c r="UJZ68" s="396"/>
      <c r="UKA68" s="396"/>
      <c r="UKB68" s="396"/>
      <c r="UKC68" s="396"/>
      <c r="UKD68" s="396"/>
      <c r="UKE68" s="396"/>
      <c r="UKF68" s="396"/>
      <c r="UKG68" s="396"/>
      <c r="UKH68" s="396"/>
      <c r="UKI68" s="396"/>
      <c r="UKJ68" s="396"/>
      <c r="UKK68" s="396"/>
      <c r="UKL68" s="396"/>
      <c r="UKM68" s="396"/>
      <c r="UKN68" s="396"/>
      <c r="UKO68" s="396"/>
      <c r="UKP68" s="396"/>
      <c r="UKQ68" s="396"/>
      <c r="UKR68" s="396"/>
      <c r="UKS68" s="396"/>
      <c r="UKT68" s="396"/>
      <c r="UKU68" s="396"/>
      <c r="UKV68" s="396"/>
      <c r="UKW68" s="396"/>
      <c r="UKX68" s="396"/>
      <c r="UKY68" s="396"/>
      <c r="UKZ68" s="396"/>
      <c r="ULA68" s="396"/>
      <c r="ULB68" s="396"/>
      <c r="ULC68" s="396"/>
      <c r="ULD68" s="396"/>
      <c r="ULE68" s="396"/>
      <c r="ULF68" s="396"/>
      <c r="ULG68" s="396"/>
      <c r="ULH68" s="396"/>
      <c r="ULI68" s="396"/>
      <c r="ULJ68" s="396"/>
      <c r="ULK68" s="396"/>
      <c r="ULL68" s="396"/>
      <c r="ULM68" s="396"/>
      <c r="ULN68" s="396"/>
      <c r="ULO68" s="396"/>
      <c r="ULP68" s="396"/>
      <c r="ULQ68" s="396"/>
      <c r="ULR68" s="396"/>
      <c r="ULS68" s="396"/>
      <c r="ULT68" s="396"/>
      <c r="ULU68" s="396"/>
      <c r="ULV68" s="396"/>
      <c r="ULW68" s="396"/>
      <c r="ULX68" s="396"/>
      <c r="ULY68" s="396"/>
      <c r="ULZ68" s="396"/>
      <c r="UMA68" s="396"/>
      <c r="UMB68" s="396"/>
      <c r="UMC68" s="396"/>
      <c r="UMD68" s="396"/>
      <c r="UME68" s="396"/>
      <c r="UMF68" s="396"/>
      <c r="UMG68" s="396"/>
      <c r="UMH68" s="396"/>
      <c r="UMI68" s="396"/>
      <c r="UMJ68" s="396"/>
      <c r="UMK68" s="396"/>
      <c r="UML68" s="396"/>
      <c r="UMM68" s="396"/>
      <c r="UMN68" s="396"/>
      <c r="UMO68" s="396"/>
      <c r="UMP68" s="396"/>
      <c r="UMQ68" s="396"/>
      <c r="UMR68" s="396"/>
      <c r="UMS68" s="396"/>
      <c r="UMT68" s="396"/>
      <c r="UMU68" s="396"/>
      <c r="UMV68" s="396"/>
      <c r="UMW68" s="396"/>
      <c r="UMX68" s="396"/>
      <c r="UMY68" s="396"/>
      <c r="UMZ68" s="396"/>
      <c r="UNA68" s="396"/>
      <c r="UNB68" s="396"/>
      <c r="UNC68" s="396"/>
      <c r="UND68" s="396"/>
      <c r="UNE68" s="396"/>
      <c r="UNF68" s="396"/>
      <c r="UNG68" s="396"/>
      <c r="UNH68" s="396"/>
      <c r="UNI68" s="396"/>
      <c r="UNJ68" s="396"/>
      <c r="UNK68" s="396"/>
      <c r="UNL68" s="396"/>
      <c r="UNM68" s="396"/>
      <c r="UNN68" s="396"/>
      <c r="UNO68" s="396"/>
      <c r="UNP68" s="396"/>
      <c r="UNQ68" s="396"/>
      <c r="UNR68" s="396"/>
      <c r="UNS68" s="396"/>
      <c r="UNT68" s="396"/>
      <c r="UNU68" s="396"/>
      <c r="UNV68" s="396"/>
      <c r="UNW68" s="396"/>
      <c r="UNX68" s="396"/>
      <c r="UNY68" s="396"/>
      <c r="UNZ68" s="396"/>
      <c r="UOA68" s="396"/>
      <c r="UOB68" s="396"/>
      <c r="UOC68" s="396"/>
      <c r="UOD68" s="396"/>
      <c r="UOE68" s="396"/>
      <c r="UOF68" s="396"/>
      <c r="UOG68" s="396"/>
      <c r="UOH68" s="396"/>
      <c r="UOI68" s="396"/>
      <c r="UOJ68" s="396"/>
      <c r="UOK68" s="396"/>
      <c r="UOL68" s="396"/>
      <c r="UOM68" s="396"/>
      <c r="UON68" s="396"/>
      <c r="UOO68" s="396"/>
      <c r="UOP68" s="396"/>
      <c r="UOQ68" s="396"/>
      <c r="UOR68" s="396"/>
      <c r="UOS68" s="396"/>
      <c r="UOT68" s="396"/>
      <c r="UOU68" s="396"/>
      <c r="UOV68" s="396"/>
      <c r="UOW68" s="396"/>
      <c r="UOX68" s="396"/>
      <c r="UOY68" s="396"/>
      <c r="UOZ68" s="396"/>
      <c r="UPA68" s="396"/>
      <c r="UPB68" s="396"/>
      <c r="UPC68" s="396"/>
      <c r="UPD68" s="396"/>
      <c r="UPE68" s="396"/>
      <c r="UPF68" s="396"/>
      <c r="UPG68" s="396"/>
      <c r="UPH68" s="396"/>
      <c r="UPI68" s="396"/>
      <c r="UPJ68" s="396"/>
      <c r="UPK68" s="396"/>
      <c r="UPL68" s="396"/>
      <c r="UPM68" s="396"/>
      <c r="UPN68" s="396"/>
      <c r="UPO68" s="396"/>
      <c r="UPP68" s="396"/>
      <c r="UPQ68" s="396"/>
      <c r="UPR68" s="396"/>
      <c r="UPS68" s="396"/>
      <c r="UPT68" s="396"/>
      <c r="UPU68" s="396"/>
      <c r="UPV68" s="396"/>
      <c r="UPW68" s="396"/>
      <c r="UPX68" s="396"/>
      <c r="UPY68" s="396"/>
      <c r="UPZ68" s="396"/>
      <c r="UQA68" s="396"/>
      <c r="UQB68" s="396"/>
      <c r="UQC68" s="396"/>
      <c r="UQD68" s="396"/>
      <c r="UQE68" s="396"/>
      <c r="UQF68" s="396"/>
      <c r="UQG68" s="396"/>
      <c r="UQH68" s="396"/>
      <c r="UQI68" s="396"/>
      <c r="UQJ68" s="396"/>
      <c r="UQK68" s="396"/>
      <c r="UQL68" s="396"/>
      <c r="UQM68" s="396"/>
      <c r="UQN68" s="396"/>
      <c r="UQO68" s="396"/>
      <c r="UQP68" s="396"/>
      <c r="UQQ68" s="396"/>
      <c r="UQR68" s="396"/>
      <c r="UQS68" s="396"/>
      <c r="UQT68" s="396"/>
      <c r="UQU68" s="396"/>
      <c r="UQV68" s="396"/>
      <c r="UQW68" s="396"/>
      <c r="UQX68" s="396"/>
      <c r="UQY68" s="396"/>
      <c r="UQZ68" s="396"/>
      <c r="URA68" s="396"/>
      <c r="URB68" s="396"/>
      <c r="URC68" s="396"/>
      <c r="URD68" s="396"/>
      <c r="URE68" s="396"/>
      <c r="URF68" s="396"/>
      <c r="URG68" s="396"/>
      <c r="URH68" s="396"/>
      <c r="URI68" s="396"/>
      <c r="URJ68" s="396"/>
      <c r="URK68" s="396"/>
      <c r="URL68" s="396"/>
      <c r="URM68" s="396"/>
      <c r="URN68" s="396"/>
      <c r="URO68" s="396"/>
      <c r="URP68" s="396"/>
      <c r="URQ68" s="396"/>
      <c r="URR68" s="396"/>
      <c r="URS68" s="396"/>
      <c r="URT68" s="396"/>
      <c r="URU68" s="396"/>
      <c r="URV68" s="396"/>
      <c r="URW68" s="396"/>
      <c r="URX68" s="396"/>
      <c r="URY68" s="396"/>
      <c r="URZ68" s="396"/>
      <c r="USA68" s="396"/>
      <c r="USB68" s="396"/>
      <c r="USC68" s="396"/>
      <c r="USD68" s="396"/>
      <c r="USE68" s="396"/>
      <c r="USF68" s="396"/>
      <c r="USG68" s="396"/>
      <c r="USH68" s="396"/>
      <c r="USI68" s="396"/>
      <c r="USJ68" s="396"/>
      <c r="USK68" s="396"/>
      <c r="USL68" s="396"/>
      <c r="USM68" s="396"/>
      <c r="USN68" s="396"/>
      <c r="USO68" s="396"/>
      <c r="USP68" s="396"/>
      <c r="USQ68" s="396"/>
      <c r="USR68" s="396"/>
      <c r="USS68" s="396"/>
      <c r="UST68" s="396"/>
      <c r="USU68" s="396"/>
      <c r="USV68" s="396"/>
      <c r="USW68" s="396"/>
      <c r="USX68" s="396"/>
      <c r="USY68" s="396"/>
      <c r="USZ68" s="396"/>
      <c r="UTA68" s="396"/>
      <c r="UTB68" s="396"/>
      <c r="UTC68" s="396"/>
      <c r="UTD68" s="396"/>
      <c r="UTE68" s="396"/>
      <c r="UTF68" s="396"/>
      <c r="UTG68" s="396"/>
      <c r="UTH68" s="396"/>
      <c r="UTI68" s="396"/>
      <c r="UTJ68" s="396"/>
      <c r="UTK68" s="396"/>
      <c r="UTL68" s="396"/>
      <c r="UTM68" s="396"/>
      <c r="UTN68" s="396"/>
      <c r="UTO68" s="396"/>
      <c r="UTP68" s="396"/>
      <c r="UTQ68" s="396"/>
      <c r="UTR68" s="396"/>
      <c r="UTS68" s="396"/>
      <c r="UTT68" s="396"/>
      <c r="UTU68" s="396"/>
      <c r="UTV68" s="396"/>
      <c r="UTW68" s="396"/>
      <c r="UTX68" s="396"/>
      <c r="UTY68" s="396"/>
      <c r="UTZ68" s="396"/>
      <c r="UUA68" s="396"/>
      <c r="UUB68" s="396"/>
      <c r="UUC68" s="396"/>
      <c r="UUD68" s="396"/>
      <c r="UUE68" s="396"/>
      <c r="UUF68" s="396"/>
      <c r="UUG68" s="396"/>
      <c r="UUH68" s="396"/>
      <c r="UUI68" s="396"/>
      <c r="UUJ68" s="396"/>
      <c r="UUK68" s="396"/>
      <c r="UUL68" s="396"/>
      <c r="UUM68" s="396"/>
      <c r="UUN68" s="396"/>
      <c r="UUO68" s="396"/>
      <c r="UUP68" s="396"/>
      <c r="UUQ68" s="396"/>
      <c r="UUR68" s="396"/>
      <c r="UUS68" s="396"/>
      <c r="UUT68" s="396"/>
      <c r="UUU68" s="396"/>
      <c r="UUV68" s="396"/>
      <c r="UUW68" s="396"/>
      <c r="UUX68" s="396"/>
      <c r="UUY68" s="396"/>
      <c r="UUZ68" s="396"/>
      <c r="UVA68" s="396"/>
      <c r="UVB68" s="396"/>
      <c r="UVC68" s="396"/>
      <c r="UVD68" s="396"/>
      <c r="UVE68" s="396"/>
      <c r="UVF68" s="396"/>
      <c r="UVG68" s="396"/>
      <c r="UVH68" s="396"/>
      <c r="UVI68" s="396"/>
      <c r="UVJ68" s="396"/>
      <c r="UVK68" s="396"/>
      <c r="UVL68" s="396"/>
      <c r="UVM68" s="396"/>
      <c r="UVN68" s="396"/>
      <c r="UVO68" s="396"/>
      <c r="UVP68" s="396"/>
      <c r="UVQ68" s="396"/>
      <c r="UVR68" s="396"/>
      <c r="UVS68" s="396"/>
      <c r="UVT68" s="396"/>
      <c r="UVU68" s="396"/>
      <c r="UVV68" s="396"/>
      <c r="UVW68" s="396"/>
      <c r="UVX68" s="396"/>
      <c r="UVY68" s="396"/>
      <c r="UVZ68" s="396"/>
      <c r="UWA68" s="396"/>
      <c r="UWB68" s="396"/>
      <c r="UWC68" s="396"/>
      <c r="UWD68" s="396"/>
      <c r="UWE68" s="396"/>
      <c r="UWF68" s="396"/>
      <c r="UWG68" s="396"/>
      <c r="UWH68" s="396"/>
      <c r="UWI68" s="396"/>
      <c r="UWJ68" s="396"/>
      <c r="UWK68" s="396"/>
      <c r="UWL68" s="396"/>
      <c r="UWM68" s="396"/>
      <c r="UWN68" s="396"/>
      <c r="UWO68" s="396"/>
      <c r="UWP68" s="396"/>
      <c r="UWQ68" s="396"/>
      <c r="UWR68" s="396"/>
      <c r="UWS68" s="396"/>
      <c r="UWT68" s="396"/>
      <c r="UWU68" s="396"/>
      <c r="UWV68" s="396"/>
      <c r="UWW68" s="396"/>
      <c r="UWX68" s="396"/>
      <c r="UWY68" s="396"/>
      <c r="UWZ68" s="396"/>
      <c r="UXA68" s="396"/>
      <c r="UXB68" s="396"/>
      <c r="UXC68" s="396"/>
      <c r="UXD68" s="396"/>
      <c r="UXE68" s="396"/>
      <c r="UXF68" s="396"/>
      <c r="UXG68" s="396"/>
      <c r="UXH68" s="396"/>
      <c r="UXI68" s="396"/>
      <c r="UXJ68" s="396"/>
      <c r="UXK68" s="396"/>
      <c r="UXL68" s="396"/>
      <c r="UXM68" s="396"/>
      <c r="UXN68" s="396"/>
      <c r="UXO68" s="396"/>
      <c r="UXP68" s="396"/>
      <c r="UXQ68" s="396"/>
      <c r="UXR68" s="396"/>
      <c r="UXS68" s="396"/>
      <c r="UXT68" s="396"/>
      <c r="UXU68" s="396"/>
      <c r="UXV68" s="396"/>
      <c r="UXW68" s="396"/>
      <c r="UXX68" s="396"/>
      <c r="UXY68" s="396"/>
      <c r="UXZ68" s="396"/>
      <c r="UYA68" s="396"/>
      <c r="UYB68" s="396"/>
      <c r="UYC68" s="396"/>
      <c r="UYD68" s="396"/>
      <c r="UYE68" s="396"/>
      <c r="UYF68" s="396"/>
      <c r="UYG68" s="396"/>
      <c r="UYH68" s="396"/>
      <c r="UYI68" s="396"/>
      <c r="UYJ68" s="396"/>
      <c r="UYK68" s="396"/>
      <c r="UYL68" s="396"/>
      <c r="UYM68" s="396"/>
      <c r="UYN68" s="396"/>
      <c r="UYO68" s="396"/>
      <c r="UYP68" s="396"/>
      <c r="UYQ68" s="396"/>
      <c r="UYR68" s="396"/>
      <c r="UYS68" s="396"/>
      <c r="UYT68" s="396"/>
      <c r="UYU68" s="396"/>
      <c r="UYV68" s="396"/>
      <c r="UYW68" s="396"/>
      <c r="UYX68" s="396"/>
      <c r="UYY68" s="396"/>
      <c r="UYZ68" s="396"/>
      <c r="UZA68" s="396"/>
      <c r="UZB68" s="396"/>
      <c r="UZC68" s="396"/>
      <c r="UZD68" s="396"/>
      <c r="UZE68" s="396"/>
      <c r="UZF68" s="396"/>
      <c r="UZG68" s="396"/>
      <c r="UZH68" s="396"/>
      <c r="UZI68" s="396"/>
      <c r="UZJ68" s="396"/>
      <c r="UZK68" s="396"/>
      <c r="UZL68" s="396"/>
      <c r="UZM68" s="396"/>
      <c r="UZN68" s="396"/>
      <c r="UZO68" s="396"/>
      <c r="UZP68" s="396"/>
      <c r="UZQ68" s="396"/>
      <c r="UZR68" s="396"/>
      <c r="UZS68" s="396"/>
      <c r="UZT68" s="396"/>
      <c r="UZU68" s="396"/>
      <c r="UZV68" s="396"/>
      <c r="UZW68" s="396"/>
      <c r="UZX68" s="396"/>
      <c r="UZY68" s="396"/>
      <c r="UZZ68" s="396"/>
      <c r="VAA68" s="396"/>
      <c r="VAB68" s="396"/>
      <c r="VAC68" s="396"/>
      <c r="VAD68" s="396"/>
      <c r="VAE68" s="396"/>
      <c r="VAF68" s="396"/>
      <c r="VAG68" s="396"/>
      <c r="VAH68" s="396"/>
      <c r="VAI68" s="396"/>
      <c r="VAJ68" s="396"/>
      <c r="VAK68" s="396"/>
      <c r="VAL68" s="396"/>
      <c r="VAM68" s="396"/>
      <c r="VAN68" s="396"/>
      <c r="VAO68" s="396"/>
      <c r="VAP68" s="396"/>
      <c r="VAQ68" s="396"/>
      <c r="VAR68" s="396"/>
      <c r="VAS68" s="396"/>
      <c r="VAT68" s="396"/>
      <c r="VAU68" s="396"/>
      <c r="VAV68" s="396"/>
      <c r="VAW68" s="396"/>
      <c r="VAX68" s="396"/>
      <c r="VAY68" s="396"/>
      <c r="VAZ68" s="396"/>
      <c r="VBA68" s="396"/>
      <c r="VBB68" s="396"/>
      <c r="VBC68" s="396"/>
      <c r="VBD68" s="396"/>
      <c r="VBE68" s="396"/>
      <c r="VBF68" s="396"/>
      <c r="VBG68" s="396"/>
      <c r="VBH68" s="396"/>
      <c r="VBI68" s="396"/>
      <c r="VBJ68" s="396"/>
      <c r="VBK68" s="396"/>
      <c r="VBL68" s="396"/>
      <c r="VBM68" s="396"/>
      <c r="VBN68" s="396"/>
      <c r="VBO68" s="396"/>
      <c r="VBP68" s="396"/>
      <c r="VBQ68" s="396"/>
      <c r="VBR68" s="396"/>
      <c r="VBS68" s="396"/>
      <c r="VBT68" s="396"/>
      <c r="VBU68" s="396"/>
      <c r="VBV68" s="396"/>
      <c r="VBW68" s="396"/>
      <c r="VBX68" s="396"/>
      <c r="VBY68" s="396"/>
      <c r="VBZ68" s="396"/>
      <c r="VCA68" s="396"/>
      <c r="VCB68" s="396"/>
      <c r="VCC68" s="396"/>
      <c r="VCD68" s="396"/>
      <c r="VCE68" s="396"/>
      <c r="VCF68" s="396"/>
      <c r="VCG68" s="396"/>
      <c r="VCH68" s="396"/>
      <c r="VCI68" s="396"/>
      <c r="VCJ68" s="396"/>
      <c r="VCK68" s="396"/>
      <c r="VCL68" s="396"/>
      <c r="VCM68" s="396"/>
      <c r="VCN68" s="396"/>
      <c r="VCO68" s="396"/>
      <c r="VCP68" s="396"/>
      <c r="VCQ68" s="396"/>
      <c r="VCR68" s="396"/>
      <c r="VCS68" s="396"/>
      <c r="VCT68" s="396"/>
      <c r="VCU68" s="396"/>
      <c r="VCV68" s="396"/>
      <c r="VCW68" s="396"/>
      <c r="VCX68" s="396"/>
      <c r="VCY68" s="396"/>
      <c r="VCZ68" s="396"/>
      <c r="VDA68" s="396"/>
      <c r="VDB68" s="396"/>
      <c r="VDC68" s="396"/>
      <c r="VDD68" s="396"/>
      <c r="VDE68" s="396"/>
      <c r="VDF68" s="396"/>
      <c r="VDG68" s="396"/>
      <c r="VDH68" s="396"/>
      <c r="VDI68" s="396"/>
      <c r="VDJ68" s="396"/>
      <c r="VDK68" s="396"/>
      <c r="VDL68" s="396"/>
      <c r="VDM68" s="396"/>
      <c r="VDN68" s="396"/>
      <c r="VDO68" s="396"/>
      <c r="VDP68" s="396"/>
      <c r="VDQ68" s="396"/>
      <c r="VDR68" s="396"/>
      <c r="VDS68" s="396"/>
      <c r="VDT68" s="396"/>
      <c r="VDU68" s="396"/>
      <c r="VDV68" s="396"/>
      <c r="VDW68" s="396"/>
      <c r="VDX68" s="396"/>
      <c r="VDY68" s="396"/>
      <c r="VDZ68" s="396"/>
      <c r="VEA68" s="396"/>
      <c r="VEB68" s="396"/>
      <c r="VEC68" s="396"/>
      <c r="VED68" s="396"/>
      <c r="VEE68" s="396"/>
      <c r="VEF68" s="396"/>
      <c r="VEG68" s="396"/>
      <c r="VEH68" s="396"/>
      <c r="VEI68" s="396"/>
      <c r="VEJ68" s="396"/>
      <c r="VEK68" s="396"/>
      <c r="VEL68" s="396"/>
      <c r="VEM68" s="396"/>
      <c r="VEN68" s="396"/>
      <c r="VEO68" s="396"/>
      <c r="VEP68" s="396"/>
      <c r="VEQ68" s="396"/>
      <c r="VER68" s="396"/>
      <c r="VES68" s="396"/>
      <c r="VET68" s="396"/>
      <c r="VEU68" s="396"/>
      <c r="VEV68" s="396"/>
      <c r="VEW68" s="396"/>
      <c r="VEX68" s="396"/>
      <c r="VEY68" s="396"/>
      <c r="VEZ68" s="396"/>
      <c r="VFA68" s="396"/>
      <c r="VFB68" s="396"/>
      <c r="VFC68" s="396"/>
      <c r="VFD68" s="396"/>
      <c r="VFE68" s="396"/>
      <c r="VFF68" s="396"/>
      <c r="VFG68" s="396"/>
      <c r="VFH68" s="396"/>
      <c r="VFI68" s="396"/>
      <c r="VFJ68" s="396"/>
      <c r="VFK68" s="396"/>
      <c r="VFL68" s="396"/>
      <c r="VFM68" s="396"/>
      <c r="VFN68" s="396"/>
      <c r="VFO68" s="396"/>
      <c r="VFP68" s="396"/>
      <c r="VFQ68" s="396"/>
      <c r="VFR68" s="396"/>
      <c r="VFS68" s="396"/>
      <c r="VFT68" s="396"/>
      <c r="VFU68" s="396"/>
      <c r="VFV68" s="396"/>
      <c r="VFW68" s="396"/>
      <c r="VFX68" s="396"/>
      <c r="VFY68" s="396"/>
      <c r="VFZ68" s="396"/>
      <c r="VGA68" s="396"/>
      <c r="VGB68" s="396"/>
      <c r="VGC68" s="396"/>
      <c r="VGD68" s="396"/>
      <c r="VGE68" s="396"/>
      <c r="VGF68" s="396"/>
      <c r="VGG68" s="396"/>
      <c r="VGH68" s="396"/>
      <c r="VGI68" s="396"/>
      <c r="VGJ68" s="396"/>
      <c r="VGK68" s="396"/>
      <c r="VGL68" s="396"/>
      <c r="VGM68" s="396"/>
      <c r="VGN68" s="396"/>
      <c r="VGO68" s="396"/>
      <c r="VGP68" s="396"/>
      <c r="VGQ68" s="396"/>
      <c r="VGR68" s="396"/>
      <c r="VGS68" s="396"/>
      <c r="VGT68" s="396"/>
      <c r="VGU68" s="396"/>
      <c r="VGV68" s="396"/>
      <c r="VGW68" s="396"/>
      <c r="VGX68" s="396"/>
      <c r="VGY68" s="396"/>
      <c r="VGZ68" s="396"/>
      <c r="VHA68" s="396"/>
      <c r="VHB68" s="396"/>
      <c r="VHC68" s="396"/>
      <c r="VHD68" s="396"/>
      <c r="VHE68" s="396"/>
      <c r="VHF68" s="396"/>
      <c r="VHG68" s="396"/>
      <c r="VHH68" s="396"/>
      <c r="VHI68" s="396"/>
      <c r="VHJ68" s="396"/>
      <c r="VHK68" s="396"/>
      <c r="VHL68" s="396"/>
      <c r="VHM68" s="396"/>
      <c r="VHN68" s="396"/>
      <c r="VHO68" s="396"/>
      <c r="VHP68" s="396"/>
      <c r="VHQ68" s="396"/>
      <c r="VHR68" s="396"/>
      <c r="VHS68" s="396"/>
      <c r="VHT68" s="396"/>
      <c r="VHU68" s="396"/>
      <c r="VHV68" s="396"/>
      <c r="VHW68" s="396"/>
      <c r="VHX68" s="396"/>
      <c r="VHY68" s="396"/>
      <c r="VHZ68" s="396"/>
      <c r="VIA68" s="396"/>
      <c r="VIB68" s="396"/>
      <c r="VIC68" s="396"/>
      <c r="VID68" s="396"/>
      <c r="VIE68" s="396"/>
      <c r="VIF68" s="396"/>
      <c r="VIG68" s="396"/>
      <c r="VIH68" s="396"/>
      <c r="VII68" s="396"/>
      <c r="VIJ68" s="396"/>
      <c r="VIK68" s="396"/>
      <c r="VIL68" s="396"/>
      <c r="VIM68" s="396"/>
      <c r="VIN68" s="396"/>
      <c r="VIO68" s="396"/>
      <c r="VIP68" s="396"/>
      <c r="VIQ68" s="396"/>
      <c r="VIR68" s="396"/>
      <c r="VIS68" s="396"/>
      <c r="VIT68" s="396"/>
      <c r="VIU68" s="396"/>
      <c r="VIV68" s="396"/>
      <c r="VIW68" s="396"/>
      <c r="VIX68" s="396"/>
      <c r="VIY68" s="396"/>
      <c r="VIZ68" s="396"/>
      <c r="VJA68" s="396"/>
      <c r="VJB68" s="396"/>
      <c r="VJC68" s="396"/>
      <c r="VJD68" s="396"/>
      <c r="VJE68" s="396"/>
      <c r="VJF68" s="396"/>
      <c r="VJG68" s="396"/>
      <c r="VJH68" s="396"/>
      <c r="VJI68" s="396"/>
      <c r="VJJ68" s="396"/>
      <c r="VJK68" s="396"/>
      <c r="VJL68" s="396"/>
      <c r="VJM68" s="396"/>
      <c r="VJN68" s="396"/>
      <c r="VJO68" s="396"/>
      <c r="VJP68" s="396"/>
      <c r="VJQ68" s="396"/>
      <c r="VJR68" s="396"/>
      <c r="VJS68" s="396"/>
      <c r="VJT68" s="396"/>
      <c r="VJU68" s="396"/>
      <c r="VJV68" s="396"/>
      <c r="VJW68" s="396"/>
      <c r="VJX68" s="396"/>
      <c r="VJY68" s="396"/>
      <c r="VJZ68" s="396"/>
      <c r="VKA68" s="396"/>
      <c r="VKB68" s="396"/>
      <c r="VKC68" s="396"/>
      <c r="VKD68" s="396"/>
      <c r="VKE68" s="396"/>
      <c r="VKF68" s="396"/>
      <c r="VKG68" s="396"/>
      <c r="VKH68" s="396"/>
      <c r="VKI68" s="396"/>
      <c r="VKJ68" s="396"/>
      <c r="VKK68" s="396"/>
      <c r="VKL68" s="396"/>
      <c r="VKM68" s="396"/>
      <c r="VKN68" s="396"/>
      <c r="VKO68" s="396"/>
      <c r="VKP68" s="396"/>
      <c r="VKQ68" s="396"/>
      <c r="VKR68" s="396"/>
      <c r="VKS68" s="396"/>
      <c r="VKT68" s="396"/>
      <c r="VKU68" s="396"/>
      <c r="VKV68" s="396"/>
      <c r="VKW68" s="396"/>
      <c r="VKX68" s="396"/>
      <c r="VKY68" s="396"/>
      <c r="VKZ68" s="396"/>
      <c r="VLA68" s="396"/>
      <c r="VLB68" s="396"/>
      <c r="VLC68" s="396"/>
      <c r="VLD68" s="396"/>
      <c r="VLE68" s="396"/>
      <c r="VLF68" s="396"/>
      <c r="VLG68" s="396"/>
      <c r="VLH68" s="396"/>
      <c r="VLI68" s="396"/>
      <c r="VLJ68" s="396"/>
      <c r="VLK68" s="396"/>
      <c r="VLL68" s="396"/>
      <c r="VLM68" s="396"/>
      <c r="VLN68" s="396"/>
      <c r="VLO68" s="396"/>
      <c r="VLP68" s="396"/>
      <c r="VLQ68" s="396"/>
      <c r="VLR68" s="396"/>
      <c r="VLS68" s="396"/>
      <c r="VLT68" s="396"/>
      <c r="VLU68" s="396"/>
      <c r="VLV68" s="396"/>
      <c r="VLW68" s="396"/>
      <c r="VLX68" s="396"/>
      <c r="VLY68" s="396"/>
      <c r="VLZ68" s="396"/>
      <c r="VMA68" s="396"/>
      <c r="VMB68" s="396"/>
      <c r="VMC68" s="396"/>
      <c r="VMD68" s="396"/>
      <c r="VME68" s="396"/>
      <c r="VMF68" s="396"/>
      <c r="VMG68" s="396"/>
      <c r="VMH68" s="396"/>
      <c r="VMI68" s="396"/>
      <c r="VMJ68" s="396"/>
      <c r="VMK68" s="396"/>
      <c r="VML68" s="396"/>
      <c r="VMM68" s="396"/>
      <c r="VMN68" s="396"/>
      <c r="VMO68" s="396"/>
      <c r="VMP68" s="396"/>
      <c r="VMQ68" s="396"/>
      <c r="VMR68" s="396"/>
      <c r="VMS68" s="396"/>
      <c r="VMT68" s="396"/>
      <c r="VMU68" s="396"/>
      <c r="VMV68" s="396"/>
      <c r="VMW68" s="396"/>
      <c r="VMX68" s="396"/>
      <c r="VMY68" s="396"/>
      <c r="VMZ68" s="396"/>
      <c r="VNA68" s="396"/>
      <c r="VNB68" s="396"/>
      <c r="VNC68" s="396"/>
      <c r="VND68" s="396"/>
      <c r="VNE68" s="396"/>
      <c r="VNF68" s="396"/>
      <c r="VNG68" s="396"/>
      <c r="VNH68" s="396"/>
      <c r="VNI68" s="396"/>
      <c r="VNJ68" s="396"/>
      <c r="VNK68" s="396"/>
      <c r="VNL68" s="396"/>
      <c r="VNM68" s="396"/>
      <c r="VNN68" s="396"/>
      <c r="VNO68" s="396"/>
      <c r="VNP68" s="396"/>
      <c r="VNQ68" s="396"/>
      <c r="VNR68" s="396"/>
      <c r="VNS68" s="396"/>
      <c r="VNT68" s="396"/>
      <c r="VNU68" s="396"/>
      <c r="VNV68" s="396"/>
      <c r="VNW68" s="396"/>
      <c r="VNX68" s="396"/>
      <c r="VNY68" s="396"/>
      <c r="VNZ68" s="396"/>
      <c r="VOA68" s="396"/>
      <c r="VOB68" s="396"/>
      <c r="VOC68" s="396"/>
      <c r="VOD68" s="396"/>
      <c r="VOE68" s="396"/>
      <c r="VOF68" s="396"/>
      <c r="VOG68" s="396"/>
      <c r="VOH68" s="396"/>
      <c r="VOI68" s="396"/>
      <c r="VOJ68" s="396"/>
      <c r="VOK68" s="396"/>
      <c r="VOL68" s="396"/>
      <c r="VOM68" s="396"/>
      <c r="VON68" s="396"/>
      <c r="VOO68" s="396"/>
      <c r="VOP68" s="396"/>
      <c r="VOQ68" s="396"/>
      <c r="VOR68" s="396"/>
      <c r="VOS68" s="396"/>
      <c r="VOT68" s="396"/>
      <c r="VOU68" s="396"/>
      <c r="VOV68" s="396"/>
      <c r="VOW68" s="396"/>
      <c r="VOX68" s="396"/>
      <c r="VOY68" s="396"/>
      <c r="VOZ68" s="396"/>
      <c r="VPA68" s="396"/>
      <c r="VPB68" s="396"/>
      <c r="VPC68" s="396"/>
      <c r="VPD68" s="396"/>
      <c r="VPE68" s="396"/>
      <c r="VPF68" s="396"/>
      <c r="VPG68" s="396"/>
      <c r="VPH68" s="396"/>
      <c r="VPI68" s="396"/>
      <c r="VPJ68" s="396"/>
      <c r="VPK68" s="396"/>
      <c r="VPL68" s="396"/>
      <c r="VPM68" s="396"/>
      <c r="VPN68" s="396"/>
      <c r="VPO68" s="396"/>
      <c r="VPP68" s="396"/>
      <c r="VPQ68" s="396"/>
      <c r="VPR68" s="396"/>
      <c r="VPS68" s="396"/>
      <c r="VPT68" s="396"/>
      <c r="VPU68" s="396"/>
      <c r="VPV68" s="396"/>
      <c r="VPW68" s="396"/>
      <c r="VPX68" s="396"/>
      <c r="VPY68" s="396"/>
      <c r="VPZ68" s="396"/>
      <c r="VQA68" s="396"/>
      <c r="VQB68" s="396"/>
      <c r="VQC68" s="396"/>
      <c r="VQD68" s="396"/>
      <c r="VQE68" s="396"/>
      <c r="VQF68" s="396"/>
      <c r="VQG68" s="396"/>
      <c r="VQH68" s="396"/>
      <c r="VQI68" s="396"/>
      <c r="VQJ68" s="396"/>
      <c r="VQK68" s="396"/>
      <c r="VQL68" s="396"/>
      <c r="VQM68" s="396"/>
      <c r="VQN68" s="396"/>
      <c r="VQO68" s="396"/>
      <c r="VQP68" s="396"/>
      <c r="VQQ68" s="396"/>
      <c r="VQR68" s="396"/>
      <c r="VQS68" s="396"/>
      <c r="VQT68" s="396"/>
      <c r="VQU68" s="396"/>
      <c r="VQV68" s="396"/>
      <c r="VQW68" s="396"/>
      <c r="VQX68" s="396"/>
      <c r="VQY68" s="396"/>
      <c r="VQZ68" s="396"/>
      <c r="VRA68" s="396"/>
      <c r="VRB68" s="396"/>
      <c r="VRC68" s="396"/>
      <c r="VRD68" s="396"/>
      <c r="VRE68" s="396"/>
      <c r="VRF68" s="396"/>
      <c r="VRG68" s="396"/>
      <c r="VRH68" s="396"/>
      <c r="VRI68" s="396"/>
      <c r="VRJ68" s="396"/>
      <c r="VRK68" s="396"/>
      <c r="VRL68" s="396"/>
      <c r="VRM68" s="396"/>
      <c r="VRN68" s="396"/>
      <c r="VRO68" s="396"/>
      <c r="VRP68" s="396"/>
      <c r="VRQ68" s="396"/>
      <c r="VRR68" s="396"/>
      <c r="VRS68" s="396"/>
      <c r="VRT68" s="396"/>
      <c r="VRU68" s="396"/>
      <c r="VRV68" s="396"/>
      <c r="VRW68" s="396"/>
      <c r="VRX68" s="396"/>
      <c r="VRY68" s="396"/>
      <c r="VRZ68" s="396"/>
      <c r="VSA68" s="396"/>
      <c r="VSB68" s="396"/>
      <c r="VSC68" s="396"/>
      <c r="VSD68" s="396"/>
      <c r="VSE68" s="396"/>
      <c r="VSF68" s="396"/>
      <c r="VSG68" s="396"/>
      <c r="VSH68" s="396"/>
      <c r="VSI68" s="396"/>
      <c r="VSJ68" s="396"/>
      <c r="VSK68" s="396"/>
      <c r="VSL68" s="396"/>
      <c r="VSM68" s="396"/>
      <c r="VSN68" s="396"/>
      <c r="VSO68" s="396"/>
      <c r="VSP68" s="396"/>
      <c r="VSQ68" s="396"/>
      <c r="VSR68" s="396"/>
      <c r="VSS68" s="396"/>
      <c r="VST68" s="396"/>
      <c r="VSU68" s="396"/>
      <c r="VSV68" s="396"/>
      <c r="VSW68" s="396"/>
      <c r="VSX68" s="396"/>
      <c r="VSY68" s="396"/>
      <c r="VSZ68" s="396"/>
      <c r="VTA68" s="396"/>
      <c r="VTB68" s="396"/>
      <c r="VTC68" s="396"/>
      <c r="VTD68" s="396"/>
      <c r="VTE68" s="396"/>
      <c r="VTF68" s="396"/>
      <c r="VTG68" s="396"/>
      <c r="VTH68" s="396"/>
      <c r="VTI68" s="396"/>
      <c r="VTJ68" s="396"/>
      <c r="VTK68" s="396"/>
      <c r="VTL68" s="396"/>
      <c r="VTM68" s="396"/>
      <c r="VTN68" s="396"/>
      <c r="VTO68" s="396"/>
      <c r="VTP68" s="396"/>
      <c r="VTQ68" s="396"/>
      <c r="VTR68" s="396"/>
      <c r="VTS68" s="396"/>
      <c r="VTT68" s="396"/>
      <c r="VTU68" s="396"/>
      <c r="VTV68" s="396"/>
      <c r="VTW68" s="396"/>
      <c r="VTX68" s="396"/>
      <c r="VTY68" s="396"/>
      <c r="VTZ68" s="396"/>
      <c r="VUA68" s="396"/>
      <c r="VUB68" s="396"/>
      <c r="VUC68" s="396"/>
      <c r="VUD68" s="396"/>
      <c r="VUE68" s="396"/>
      <c r="VUF68" s="396"/>
      <c r="VUG68" s="396"/>
      <c r="VUH68" s="396"/>
      <c r="VUI68" s="396"/>
      <c r="VUJ68" s="396"/>
      <c r="VUK68" s="396"/>
      <c r="VUL68" s="396"/>
      <c r="VUM68" s="396"/>
      <c r="VUN68" s="396"/>
      <c r="VUO68" s="396"/>
      <c r="VUP68" s="396"/>
      <c r="VUQ68" s="396"/>
      <c r="VUR68" s="396"/>
      <c r="VUS68" s="396"/>
      <c r="VUT68" s="396"/>
      <c r="VUU68" s="396"/>
      <c r="VUV68" s="396"/>
      <c r="VUW68" s="396"/>
      <c r="VUX68" s="396"/>
      <c r="VUY68" s="396"/>
      <c r="VUZ68" s="396"/>
      <c r="VVA68" s="396"/>
      <c r="VVB68" s="396"/>
      <c r="VVC68" s="396"/>
      <c r="VVD68" s="396"/>
      <c r="VVE68" s="396"/>
      <c r="VVF68" s="396"/>
      <c r="VVG68" s="396"/>
      <c r="VVH68" s="396"/>
      <c r="VVI68" s="396"/>
      <c r="VVJ68" s="396"/>
      <c r="VVK68" s="396"/>
      <c r="VVL68" s="396"/>
      <c r="VVM68" s="396"/>
      <c r="VVN68" s="396"/>
      <c r="VVO68" s="396"/>
      <c r="VVP68" s="396"/>
      <c r="VVQ68" s="396"/>
      <c r="VVR68" s="396"/>
      <c r="VVS68" s="396"/>
      <c r="VVT68" s="396"/>
      <c r="VVU68" s="396"/>
      <c r="VVV68" s="396"/>
      <c r="VVW68" s="396"/>
      <c r="VVX68" s="396"/>
      <c r="VVY68" s="396"/>
      <c r="VVZ68" s="396"/>
      <c r="VWA68" s="396"/>
      <c r="VWB68" s="396"/>
      <c r="VWC68" s="396"/>
      <c r="VWD68" s="396"/>
      <c r="VWE68" s="396"/>
      <c r="VWF68" s="396"/>
      <c r="VWG68" s="396"/>
      <c r="VWH68" s="396"/>
      <c r="VWI68" s="396"/>
      <c r="VWJ68" s="396"/>
      <c r="VWK68" s="396"/>
      <c r="VWL68" s="396"/>
      <c r="VWM68" s="396"/>
      <c r="VWN68" s="396"/>
      <c r="VWO68" s="396"/>
      <c r="VWP68" s="396"/>
      <c r="VWQ68" s="396"/>
      <c r="VWR68" s="396"/>
      <c r="VWS68" s="396"/>
      <c r="VWT68" s="396"/>
      <c r="VWU68" s="396"/>
      <c r="VWV68" s="396"/>
      <c r="VWW68" s="396"/>
      <c r="VWX68" s="396"/>
      <c r="VWY68" s="396"/>
      <c r="VWZ68" s="396"/>
      <c r="VXA68" s="396"/>
      <c r="VXB68" s="396"/>
      <c r="VXC68" s="396"/>
      <c r="VXD68" s="396"/>
      <c r="VXE68" s="396"/>
      <c r="VXF68" s="396"/>
      <c r="VXG68" s="396"/>
      <c r="VXH68" s="396"/>
      <c r="VXI68" s="396"/>
      <c r="VXJ68" s="396"/>
      <c r="VXK68" s="396"/>
      <c r="VXL68" s="396"/>
      <c r="VXM68" s="396"/>
      <c r="VXN68" s="396"/>
      <c r="VXO68" s="396"/>
      <c r="VXP68" s="396"/>
      <c r="VXQ68" s="396"/>
      <c r="VXR68" s="396"/>
      <c r="VXS68" s="396"/>
      <c r="VXT68" s="396"/>
      <c r="VXU68" s="396"/>
      <c r="VXV68" s="396"/>
      <c r="VXW68" s="396"/>
      <c r="VXX68" s="396"/>
      <c r="VXY68" s="396"/>
      <c r="VXZ68" s="396"/>
      <c r="VYA68" s="396"/>
      <c r="VYB68" s="396"/>
      <c r="VYC68" s="396"/>
      <c r="VYD68" s="396"/>
      <c r="VYE68" s="396"/>
      <c r="VYF68" s="396"/>
      <c r="VYG68" s="396"/>
      <c r="VYH68" s="396"/>
      <c r="VYI68" s="396"/>
      <c r="VYJ68" s="396"/>
      <c r="VYK68" s="396"/>
      <c r="VYL68" s="396"/>
      <c r="VYM68" s="396"/>
      <c r="VYN68" s="396"/>
      <c r="VYO68" s="396"/>
      <c r="VYP68" s="396"/>
      <c r="VYQ68" s="396"/>
      <c r="VYR68" s="396"/>
      <c r="VYS68" s="396"/>
      <c r="VYT68" s="396"/>
      <c r="VYU68" s="396"/>
      <c r="VYV68" s="396"/>
      <c r="VYW68" s="396"/>
      <c r="VYX68" s="396"/>
      <c r="VYY68" s="396"/>
      <c r="VYZ68" s="396"/>
      <c r="VZA68" s="396"/>
      <c r="VZB68" s="396"/>
      <c r="VZC68" s="396"/>
      <c r="VZD68" s="396"/>
      <c r="VZE68" s="396"/>
      <c r="VZF68" s="396"/>
      <c r="VZG68" s="396"/>
      <c r="VZH68" s="396"/>
      <c r="VZI68" s="396"/>
      <c r="VZJ68" s="396"/>
      <c r="VZK68" s="396"/>
      <c r="VZL68" s="396"/>
      <c r="VZM68" s="396"/>
      <c r="VZN68" s="396"/>
      <c r="VZO68" s="396"/>
      <c r="VZP68" s="396"/>
      <c r="VZQ68" s="396"/>
      <c r="VZR68" s="396"/>
      <c r="VZS68" s="396"/>
      <c r="VZT68" s="396"/>
      <c r="VZU68" s="396"/>
      <c r="VZV68" s="396"/>
      <c r="VZW68" s="396"/>
      <c r="VZX68" s="396"/>
      <c r="VZY68" s="396"/>
      <c r="VZZ68" s="396"/>
      <c r="WAA68" s="396"/>
      <c r="WAB68" s="396"/>
      <c r="WAC68" s="396"/>
      <c r="WAD68" s="396"/>
      <c r="WAE68" s="396"/>
      <c r="WAF68" s="396"/>
      <c r="WAG68" s="396"/>
      <c r="WAH68" s="396"/>
      <c r="WAI68" s="396"/>
      <c r="WAJ68" s="396"/>
      <c r="WAK68" s="396"/>
      <c r="WAL68" s="396"/>
      <c r="WAM68" s="396"/>
      <c r="WAN68" s="396"/>
      <c r="WAO68" s="396"/>
      <c r="WAP68" s="396"/>
      <c r="WAQ68" s="396"/>
      <c r="WAR68" s="396"/>
      <c r="WAS68" s="396"/>
      <c r="WAT68" s="396"/>
      <c r="WAU68" s="396"/>
      <c r="WAV68" s="396"/>
      <c r="WAW68" s="396"/>
      <c r="WAX68" s="396"/>
      <c r="WAY68" s="396"/>
      <c r="WAZ68" s="396"/>
      <c r="WBA68" s="396"/>
      <c r="WBB68" s="396"/>
      <c r="WBC68" s="396"/>
      <c r="WBD68" s="396"/>
      <c r="WBE68" s="396"/>
      <c r="WBF68" s="396"/>
      <c r="WBG68" s="396"/>
      <c r="WBH68" s="396"/>
      <c r="WBI68" s="396"/>
      <c r="WBJ68" s="396"/>
      <c r="WBK68" s="396"/>
      <c r="WBL68" s="396"/>
      <c r="WBM68" s="396"/>
      <c r="WBN68" s="396"/>
      <c r="WBO68" s="396"/>
      <c r="WBP68" s="396"/>
      <c r="WBQ68" s="396"/>
      <c r="WBR68" s="396"/>
      <c r="WBS68" s="396"/>
      <c r="WBT68" s="396"/>
      <c r="WBU68" s="396"/>
      <c r="WBV68" s="396"/>
      <c r="WBW68" s="396"/>
      <c r="WBX68" s="396"/>
      <c r="WBY68" s="396"/>
      <c r="WBZ68" s="396"/>
      <c r="WCA68" s="396"/>
      <c r="WCB68" s="396"/>
      <c r="WCC68" s="396"/>
      <c r="WCD68" s="396"/>
      <c r="WCE68" s="396"/>
      <c r="WCF68" s="396"/>
      <c r="WCG68" s="396"/>
      <c r="WCH68" s="396"/>
      <c r="WCI68" s="396"/>
      <c r="WCJ68" s="396"/>
      <c r="WCK68" s="396"/>
      <c r="WCL68" s="396"/>
      <c r="WCM68" s="396"/>
      <c r="WCN68" s="396"/>
      <c r="WCO68" s="396"/>
      <c r="WCP68" s="396"/>
      <c r="WCQ68" s="396"/>
      <c r="WCR68" s="396"/>
      <c r="WCS68" s="396"/>
      <c r="WCT68" s="396"/>
      <c r="WCU68" s="396"/>
      <c r="WCV68" s="396"/>
      <c r="WCW68" s="396"/>
      <c r="WCX68" s="396"/>
      <c r="WCY68" s="396"/>
      <c r="WCZ68" s="396"/>
      <c r="WDA68" s="396"/>
      <c r="WDB68" s="396"/>
      <c r="WDC68" s="396"/>
      <c r="WDD68" s="396"/>
      <c r="WDE68" s="396"/>
      <c r="WDF68" s="396"/>
      <c r="WDG68" s="396"/>
      <c r="WDH68" s="396"/>
      <c r="WDI68" s="396"/>
      <c r="WDJ68" s="396"/>
      <c r="WDK68" s="396"/>
      <c r="WDL68" s="396"/>
      <c r="WDM68" s="396"/>
      <c r="WDN68" s="396"/>
      <c r="WDO68" s="396"/>
      <c r="WDP68" s="396"/>
      <c r="WDQ68" s="396"/>
      <c r="WDR68" s="396"/>
      <c r="WDS68" s="396"/>
      <c r="WDT68" s="396"/>
      <c r="WDU68" s="396"/>
      <c r="WDV68" s="396"/>
      <c r="WDW68" s="396"/>
      <c r="WDX68" s="396"/>
      <c r="WDY68" s="396"/>
      <c r="WDZ68" s="396"/>
      <c r="WEA68" s="396"/>
      <c r="WEB68" s="396"/>
      <c r="WEC68" s="396"/>
      <c r="WED68" s="396"/>
      <c r="WEE68" s="396"/>
      <c r="WEF68" s="396"/>
      <c r="WEG68" s="396"/>
      <c r="WEH68" s="396"/>
      <c r="WEI68" s="396"/>
      <c r="WEJ68" s="396"/>
      <c r="WEK68" s="396"/>
      <c r="WEL68" s="396"/>
      <c r="WEM68" s="396"/>
      <c r="WEN68" s="396"/>
      <c r="WEO68" s="396"/>
      <c r="WEP68" s="396"/>
      <c r="WEQ68" s="396"/>
      <c r="WER68" s="396"/>
      <c r="WES68" s="396"/>
      <c r="WET68" s="396"/>
      <c r="WEU68" s="396"/>
      <c r="WEV68" s="396"/>
      <c r="WEW68" s="396"/>
      <c r="WEX68" s="396"/>
      <c r="WEY68" s="396"/>
      <c r="WEZ68" s="396"/>
      <c r="WFA68" s="396"/>
      <c r="WFB68" s="396"/>
      <c r="WFC68" s="396"/>
      <c r="WFD68" s="396"/>
      <c r="WFE68" s="396"/>
      <c r="WFF68" s="396"/>
      <c r="WFG68" s="396"/>
      <c r="WFH68" s="396"/>
      <c r="WFI68" s="396"/>
      <c r="WFJ68" s="396"/>
      <c r="WFK68" s="396"/>
      <c r="WFL68" s="396"/>
      <c r="WFM68" s="396"/>
      <c r="WFN68" s="396"/>
      <c r="WFO68" s="396"/>
      <c r="WFP68" s="396"/>
      <c r="WFQ68" s="396"/>
      <c r="WFR68" s="396"/>
      <c r="WFS68" s="396"/>
      <c r="WFT68" s="396"/>
      <c r="WFU68" s="396"/>
      <c r="WFV68" s="396"/>
      <c r="WFW68" s="396"/>
      <c r="WFX68" s="396"/>
      <c r="WFY68" s="396"/>
      <c r="WFZ68" s="396"/>
      <c r="WGA68" s="396"/>
      <c r="WGB68" s="396"/>
      <c r="WGC68" s="396"/>
      <c r="WGD68" s="396"/>
      <c r="WGE68" s="396"/>
      <c r="WGF68" s="396"/>
      <c r="WGG68" s="396"/>
      <c r="WGH68" s="396"/>
      <c r="WGI68" s="396"/>
      <c r="WGJ68" s="396"/>
      <c r="WGK68" s="396"/>
      <c r="WGL68" s="396"/>
      <c r="WGM68" s="396"/>
      <c r="WGN68" s="396"/>
      <c r="WGO68" s="396"/>
      <c r="WGP68" s="396"/>
      <c r="WGQ68" s="396"/>
      <c r="WGR68" s="396"/>
      <c r="WGS68" s="396"/>
      <c r="WGT68" s="396"/>
      <c r="WGU68" s="396"/>
      <c r="WGV68" s="396"/>
      <c r="WGW68" s="396"/>
      <c r="WGX68" s="396"/>
      <c r="WGY68" s="396"/>
      <c r="WGZ68" s="396"/>
      <c r="WHA68" s="396"/>
      <c r="WHB68" s="396"/>
      <c r="WHC68" s="396"/>
      <c r="WHD68" s="396"/>
      <c r="WHE68" s="396"/>
      <c r="WHF68" s="396"/>
      <c r="WHG68" s="396"/>
      <c r="WHH68" s="396"/>
      <c r="WHI68" s="396"/>
      <c r="WHJ68" s="396"/>
      <c r="WHK68" s="396"/>
      <c r="WHL68" s="396"/>
      <c r="WHM68" s="396"/>
      <c r="WHN68" s="396"/>
      <c r="WHO68" s="396"/>
      <c r="WHP68" s="396"/>
      <c r="WHQ68" s="396"/>
      <c r="WHR68" s="396"/>
      <c r="WHS68" s="396"/>
      <c r="WHT68" s="396"/>
      <c r="WHU68" s="396"/>
      <c r="WHV68" s="396"/>
      <c r="WHW68" s="396"/>
      <c r="WHX68" s="396"/>
      <c r="WHY68" s="396"/>
      <c r="WHZ68" s="396"/>
      <c r="WIA68" s="396"/>
      <c r="WIB68" s="396"/>
      <c r="WIC68" s="396"/>
      <c r="WID68" s="396"/>
      <c r="WIE68" s="396"/>
      <c r="WIF68" s="396"/>
      <c r="WIG68" s="396"/>
      <c r="WIH68" s="396"/>
      <c r="WII68" s="396"/>
      <c r="WIJ68" s="396"/>
      <c r="WIK68" s="396"/>
      <c r="WIL68" s="396"/>
      <c r="WIM68" s="396"/>
      <c r="WIN68" s="396"/>
      <c r="WIO68" s="396"/>
      <c r="WIP68" s="396"/>
      <c r="WIQ68" s="396"/>
      <c r="WIR68" s="396"/>
      <c r="WIS68" s="396"/>
      <c r="WIT68" s="396"/>
      <c r="WIU68" s="396"/>
      <c r="WIV68" s="396"/>
      <c r="WIW68" s="396"/>
      <c r="WIX68" s="396"/>
      <c r="WIY68" s="396"/>
      <c r="WIZ68" s="396"/>
      <c r="WJA68" s="396"/>
      <c r="WJB68" s="396"/>
      <c r="WJC68" s="396"/>
      <c r="WJD68" s="396"/>
      <c r="WJE68" s="396"/>
      <c r="WJF68" s="396"/>
      <c r="WJG68" s="396"/>
      <c r="WJH68" s="396"/>
      <c r="WJI68" s="396"/>
      <c r="WJJ68" s="396"/>
      <c r="WJK68" s="396"/>
      <c r="WJL68" s="396"/>
      <c r="WJM68" s="396"/>
      <c r="WJN68" s="396"/>
      <c r="WJO68" s="396"/>
      <c r="WJP68" s="396"/>
      <c r="WJQ68" s="396"/>
      <c r="WJR68" s="396"/>
      <c r="WJS68" s="396"/>
      <c r="WJT68" s="396"/>
      <c r="WJU68" s="396"/>
      <c r="WJV68" s="396"/>
      <c r="WJW68" s="396"/>
      <c r="WJX68" s="396"/>
      <c r="WJY68" s="396"/>
      <c r="WJZ68" s="396"/>
      <c r="WKA68" s="396"/>
      <c r="WKB68" s="396"/>
      <c r="WKC68" s="396"/>
      <c r="WKD68" s="396"/>
      <c r="WKE68" s="396"/>
      <c r="WKF68" s="396"/>
      <c r="WKG68" s="396"/>
      <c r="WKH68" s="396"/>
      <c r="WKI68" s="396"/>
      <c r="WKJ68" s="396"/>
      <c r="WKK68" s="396"/>
      <c r="WKL68" s="396"/>
      <c r="WKM68" s="396"/>
      <c r="WKN68" s="396"/>
      <c r="WKO68" s="396"/>
      <c r="WKP68" s="396"/>
      <c r="WKQ68" s="396"/>
      <c r="WKR68" s="396"/>
      <c r="WKS68" s="396"/>
      <c r="WKT68" s="396"/>
      <c r="WKU68" s="396"/>
      <c r="WKV68" s="396"/>
      <c r="WKW68" s="396"/>
      <c r="WKX68" s="396"/>
      <c r="WKY68" s="396"/>
      <c r="WKZ68" s="396"/>
      <c r="WLA68" s="396"/>
      <c r="WLB68" s="396"/>
      <c r="WLC68" s="396"/>
      <c r="WLD68" s="396"/>
      <c r="WLE68" s="396"/>
      <c r="WLF68" s="396"/>
      <c r="WLG68" s="396"/>
      <c r="WLH68" s="396"/>
      <c r="WLI68" s="396"/>
      <c r="WLJ68" s="396"/>
      <c r="WLK68" s="396"/>
      <c r="WLL68" s="396"/>
      <c r="WLM68" s="396"/>
      <c r="WLN68" s="396"/>
      <c r="WLO68" s="396"/>
      <c r="WLP68" s="396"/>
      <c r="WLQ68" s="396"/>
      <c r="WLR68" s="396"/>
      <c r="WLS68" s="396"/>
      <c r="WLT68" s="396"/>
      <c r="WLU68" s="396"/>
      <c r="WLV68" s="396"/>
      <c r="WLW68" s="396"/>
      <c r="WLX68" s="396"/>
      <c r="WLY68" s="396"/>
      <c r="WLZ68" s="396"/>
      <c r="WMA68" s="396"/>
      <c r="WMB68" s="396"/>
      <c r="WMC68" s="396"/>
      <c r="WMD68" s="396"/>
      <c r="WME68" s="396"/>
      <c r="WMF68" s="396"/>
      <c r="WMG68" s="396"/>
      <c r="WMH68" s="396"/>
      <c r="WMI68" s="396"/>
      <c r="WMJ68" s="396"/>
      <c r="WMK68" s="396"/>
      <c r="WML68" s="396"/>
      <c r="WMM68" s="396"/>
      <c r="WMN68" s="396"/>
      <c r="WMO68" s="396"/>
      <c r="WMP68" s="396"/>
      <c r="WMQ68" s="396"/>
      <c r="WMR68" s="396"/>
      <c r="WMS68" s="396"/>
      <c r="WMT68" s="396"/>
      <c r="WMU68" s="396"/>
      <c r="WMV68" s="396"/>
      <c r="WMW68" s="396"/>
      <c r="WMX68" s="396"/>
      <c r="WMY68" s="396"/>
      <c r="WMZ68" s="396"/>
      <c r="WNA68" s="396"/>
      <c r="WNB68" s="396"/>
      <c r="WNC68" s="396"/>
      <c r="WND68" s="396"/>
      <c r="WNE68" s="396"/>
      <c r="WNF68" s="396"/>
      <c r="WNG68" s="396"/>
      <c r="WNH68" s="396"/>
      <c r="WNI68" s="396"/>
      <c r="WNJ68" s="396"/>
      <c r="WNK68" s="396"/>
      <c r="WNL68" s="396"/>
      <c r="WNM68" s="396"/>
      <c r="WNN68" s="396"/>
      <c r="WNO68" s="396"/>
      <c r="WNP68" s="396"/>
      <c r="WNQ68" s="396"/>
      <c r="WNR68" s="396"/>
      <c r="WNS68" s="396"/>
      <c r="WNT68" s="396"/>
      <c r="WNU68" s="396"/>
      <c r="WNV68" s="396"/>
      <c r="WNW68" s="396"/>
      <c r="WNX68" s="396"/>
      <c r="WNY68" s="396"/>
      <c r="WNZ68" s="396"/>
      <c r="WOA68" s="396"/>
      <c r="WOB68" s="396"/>
      <c r="WOC68" s="396"/>
      <c r="WOD68" s="396"/>
      <c r="WOE68" s="396"/>
      <c r="WOF68" s="396"/>
      <c r="WOG68" s="396"/>
      <c r="WOH68" s="396"/>
      <c r="WOI68" s="396"/>
      <c r="WOJ68" s="396"/>
      <c r="WOK68" s="396"/>
      <c r="WOL68" s="396"/>
      <c r="WOM68" s="396"/>
      <c r="WON68" s="396"/>
      <c r="WOO68" s="396"/>
      <c r="WOP68" s="396"/>
      <c r="WOQ68" s="396"/>
      <c r="WOR68" s="396"/>
      <c r="WOS68" s="396"/>
      <c r="WOT68" s="396"/>
      <c r="WOU68" s="396"/>
      <c r="WOV68" s="396"/>
      <c r="WOW68" s="396"/>
      <c r="WOX68" s="396"/>
      <c r="WOY68" s="396"/>
      <c r="WOZ68" s="396"/>
      <c r="WPA68" s="396"/>
      <c r="WPB68" s="396"/>
      <c r="WPC68" s="396"/>
      <c r="WPD68" s="396"/>
      <c r="WPE68" s="396"/>
      <c r="WPF68" s="396"/>
      <c r="WPG68" s="396"/>
      <c r="WPH68" s="396"/>
      <c r="WPI68" s="396"/>
      <c r="WPJ68" s="396"/>
      <c r="WPK68" s="396"/>
      <c r="WPL68" s="396"/>
      <c r="WPM68" s="396"/>
      <c r="WPN68" s="396"/>
      <c r="WPO68" s="396"/>
      <c r="WPP68" s="396"/>
      <c r="WPQ68" s="396"/>
      <c r="WPR68" s="396"/>
      <c r="WPS68" s="396"/>
      <c r="WPT68" s="396"/>
      <c r="WPU68" s="396"/>
      <c r="WPV68" s="396"/>
      <c r="WPW68" s="396"/>
      <c r="WPX68" s="396"/>
      <c r="WPY68" s="396"/>
      <c r="WPZ68" s="396"/>
      <c r="WQA68" s="396"/>
      <c r="WQB68" s="396"/>
      <c r="WQC68" s="396"/>
      <c r="WQD68" s="396"/>
      <c r="WQE68" s="396"/>
      <c r="WQF68" s="396"/>
      <c r="WQG68" s="396"/>
      <c r="WQH68" s="396"/>
      <c r="WQI68" s="396"/>
      <c r="WQJ68" s="396"/>
      <c r="WQK68" s="396"/>
      <c r="WQL68" s="396"/>
      <c r="WQM68" s="396"/>
      <c r="WQN68" s="396"/>
      <c r="WQO68" s="396"/>
      <c r="WQP68" s="396"/>
      <c r="WQQ68" s="396"/>
      <c r="WQR68" s="396"/>
      <c r="WQS68" s="396"/>
      <c r="WQT68" s="396"/>
      <c r="WQU68" s="396"/>
      <c r="WQV68" s="396"/>
      <c r="WQW68" s="396"/>
      <c r="WQX68" s="396"/>
      <c r="WQY68" s="396"/>
      <c r="WQZ68" s="396"/>
      <c r="WRA68" s="396"/>
      <c r="WRB68" s="396"/>
      <c r="WRC68" s="396"/>
      <c r="WRD68" s="396"/>
      <c r="WRE68" s="396"/>
      <c r="WRF68" s="396"/>
      <c r="WRG68" s="396"/>
      <c r="WRH68" s="396"/>
      <c r="WRI68" s="396"/>
      <c r="WRJ68" s="396"/>
      <c r="WRK68" s="396"/>
      <c r="WRL68" s="396"/>
      <c r="WRM68" s="396"/>
      <c r="WRN68" s="396"/>
      <c r="WRO68" s="396"/>
      <c r="WRP68" s="396"/>
      <c r="WRQ68" s="396"/>
      <c r="WRR68" s="396"/>
      <c r="WRS68" s="396"/>
      <c r="WRT68" s="396"/>
      <c r="WRU68" s="396"/>
      <c r="WRV68" s="396"/>
      <c r="WRW68" s="396"/>
      <c r="WRX68" s="396"/>
      <c r="WRY68" s="396"/>
      <c r="WRZ68" s="396"/>
      <c r="WSA68" s="396"/>
      <c r="WSB68" s="396"/>
      <c r="WSC68" s="396"/>
      <c r="WSD68" s="396"/>
      <c r="WSE68" s="396"/>
      <c r="WSF68" s="396"/>
      <c r="WSG68" s="396"/>
      <c r="WSH68" s="396"/>
      <c r="WSI68" s="396"/>
      <c r="WSJ68" s="396"/>
      <c r="WSK68" s="396"/>
      <c r="WSL68" s="396"/>
      <c r="WSM68" s="396"/>
      <c r="WSN68" s="396"/>
      <c r="WSO68" s="396"/>
      <c r="WSP68" s="396"/>
      <c r="WSQ68" s="396"/>
      <c r="WSR68" s="396"/>
      <c r="WSS68" s="396"/>
      <c r="WST68" s="396"/>
      <c r="WSU68" s="396"/>
      <c r="WSV68" s="396"/>
      <c r="WSW68" s="396"/>
      <c r="WSX68" s="396"/>
      <c r="WSY68" s="396"/>
      <c r="WSZ68" s="396"/>
      <c r="WTA68" s="396"/>
      <c r="WTB68" s="396"/>
      <c r="WTC68" s="396"/>
      <c r="WTD68" s="396"/>
      <c r="WTE68" s="396"/>
      <c r="WTF68" s="396"/>
      <c r="WTG68" s="396"/>
      <c r="WTH68" s="396"/>
      <c r="WTI68" s="396"/>
      <c r="WTJ68" s="396"/>
      <c r="WTK68" s="396"/>
      <c r="WTL68" s="396"/>
      <c r="WTM68" s="396"/>
      <c r="WTN68" s="396"/>
      <c r="WTO68" s="396"/>
      <c r="WTP68" s="396"/>
      <c r="WTQ68" s="396"/>
      <c r="WTR68" s="396"/>
      <c r="WTS68" s="396"/>
      <c r="WTT68" s="396"/>
      <c r="WTU68" s="396"/>
      <c r="WTV68" s="396"/>
      <c r="WTW68" s="396"/>
      <c r="WTX68" s="396"/>
      <c r="WTY68" s="396"/>
      <c r="WTZ68" s="396"/>
      <c r="WUA68" s="396"/>
      <c r="WUB68" s="396"/>
      <c r="WUC68" s="396"/>
      <c r="WUD68" s="396"/>
      <c r="WUE68" s="396"/>
      <c r="WUF68" s="396"/>
      <c r="WUG68" s="396"/>
      <c r="WUH68" s="396"/>
      <c r="WUI68" s="396"/>
      <c r="WUJ68" s="396"/>
      <c r="WUK68" s="396"/>
      <c r="WUL68" s="396"/>
      <c r="WUM68" s="396"/>
      <c r="WUN68" s="396"/>
      <c r="WUO68" s="396"/>
      <c r="WUP68" s="396"/>
      <c r="WUQ68" s="396"/>
      <c r="WUR68" s="396"/>
      <c r="WUS68" s="396"/>
      <c r="WUT68" s="396"/>
      <c r="WUU68" s="396"/>
      <c r="WUV68" s="396"/>
      <c r="WUW68" s="396"/>
      <c r="WUX68" s="396"/>
      <c r="WUY68" s="396"/>
      <c r="WUZ68" s="396"/>
      <c r="WVA68" s="396"/>
      <c r="WVB68" s="396"/>
      <c r="WVC68" s="396"/>
      <c r="WVD68" s="396"/>
      <c r="WVE68" s="396"/>
      <c r="WVF68" s="396"/>
      <c r="WVG68" s="396"/>
      <c r="WVH68" s="396"/>
      <c r="WVI68" s="396"/>
      <c r="WVJ68" s="396"/>
      <c r="WVK68" s="396"/>
      <c r="WVL68" s="396"/>
      <c r="WVM68" s="396"/>
      <c r="WVN68" s="396"/>
      <c r="WVO68" s="396"/>
      <c r="WVP68" s="396"/>
      <c r="WVQ68" s="396"/>
      <c r="WVR68" s="396"/>
      <c r="WVS68" s="396"/>
      <c r="WVT68" s="396"/>
      <c r="WVU68" s="396"/>
      <c r="WVV68" s="396"/>
      <c r="WVW68" s="396"/>
      <c r="WVX68" s="396"/>
      <c r="WVY68" s="396"/>
      <c r="WVZ68" s="396"/>
      <c r="WWA68" s="396"/>
      <c r="WWB68" s="396"/>
      <c r="WWC68" s="396"/>
      <c r="WWD68" s="396"/>
      <c r="WWE68" s="396"/>
      <c r="WWF68" s="396"/>
      <c r="WWG68" s="396"/>
      <c r="WWH68" s="396"/>
      <c r="WWI68" s="396"/>
      <c r="WWJ68" s="396"/>
      <c r="WWK68" s="396"/>
      <c r="WWL68" s="396"/>
      <c r="WWM68" s="396"/>
      <c r="WWN68" s="396"/>
      <c r="WWO68" s="396"/>
      <c r="WWP68" s="396"/>
      <c r="WWQ68" s="396"/>
      <c r="WWR68" s="396"/>
      <c r="WWS68" s="396"/>
      <c r="WWT68" s="396"/>
      <c r="WWU68" s="396"/>
      <c r="WWV68" s="396"/>
      <c r="WWW68" s="396"/>
      <c r="WWX68" s="396"/>
      <c r="WWY68" s="396"/>
      <c r="WWZ68" s="396"/>
      <c r="WXA68" s="396"/>
      <c r="WXB68" s="396"/>
      <c r="WXC68" s="396"/>
      <c r="WXD68" s="396"/>
      <c r="WXE68" s="396"/>
      <c r="WXF68" s="396"/>
      <c r="WXG68" s="396"/>
      <c r="WXH68" s="396"/>
      <c r="WXI68" s="396"/>
      <c r="WXJ68" s="396"/>
      <c r="WXK68" s="396"/>
      <c r="WXL68" s="396"/>
      <c r="WXM68" s="396"/>
      <c r="WXN68" s="396"/>
      <c r="WXO68" s="396"/>
      <c r="WXP68" s="396"/>
      <c r="WXQ68" s="396"/>
      <c r="WXR68" s="396"/>
      <c r="WXS68" s="396"/>
      <c r="WXT68" s="396"/>
      <c r="WXU68" s="396"/>
      <c r="WXV68" s="396"/>
      <c r="WXW68" s="396"/>
      <c r="WXX68" s="396"/>
      <c r="WXY68" s="396"/>
      <c r="WXZ68" s="396"/>
      <c r="WYA68" s="396"/>
      <c r="WYB68" s="396"/>
      <c r="WYC68" s="396"/>
      <c r="WYD68" s="396"/>
      <c r="WYE68" s="396"/>
      <c r="WYF68" s="396"/>
      <c r="WYG68" s="396"/>
      <c r="WYH68" s="396"/>
      <c r="WYI68" s="396"/>
      <c r="WYJ68" s="396"/>
      <c r="WYK68" s="396"/>
      <c r="WYL68" s="396"/>
      <c r="WYM68" s="396"/>
      <c r="WYN68" s="396"/>
      <c r="WYO68" s="396"/>
      <c r="WYP68" s="396"/>
      <c r="WYQ68" s="396"/>
      <c r="WYR68" s="396"/>
      <c r="WYS68" s="396"/>
      <c r="WYT68" s="396"/>
      <c r="WYU68" s="396"/>
      <c r="WYV68" s="396"/>
      <c r="WYW68" s="396"/>
      <c r="WYX68" s="396"/>
      <c r="WYY68" s="396"/>
      <c r="WYZ68" s="396"/>
      <c r="WZA68" s="396"/>
      <c r="WZB68" s="396"/>
      <c r="WZC68" s="396"/>
      <c r="WZD68" s="396"/>
      <c r="WZE68" s="396"/>
      <c r="WZF68" s="396"/>
      <c r="WZG68" s="396"/>
      <c r="WZH68" s="396"/>
      <c r="WZI68" s="396"/>
      <c r="WZJ68" s="396"/>
      <c r="WZK68" s="396"/>
      <c r="WZL68" s="396"/>
      <c r="WZM68" s="396"/>
      <c r="WZN68" s="396"/>
      <c r="WZO68" s="396"/>
      <c r="WZP68" s="396"/>
      <c r="WZQ68" s="396"/>
      <c r="WZR68" s="396"/>
      <c r="WZS68" s="396"/>
      <c r="WZT68" s="396"/>
      <c r="WZU68" s="396"/>
      <c r="WZV68" s="396"/>
      <c r="WZW68" s="396"/>
      <c r="WZX68" s="396"/>
      <c r="WZY68" s="396"/>
      <c r="WZZ68" s="396"/>
      <c r="XAA68" s="396"/>
      <c r="XAB68" s="396"/>
      <c r="XAC68" s="396"/>
      <c r="XAD68" s="396"/>
      <c r="XAE68" s="396"/>
      <c r="XAF68" s="396"/>
      <c r="XAG68" s="396"/>
      <c r="XAH68" s="396"/>
      <c r="XAI68" s="396"/>
      <c r="XAJ68" s="396"/>
      <c r="XAK68" s="396"/>
      <c r="XAL68" s="396"/>
      <c r="XAM68" s="396"/>
      <c r="XAN68" s="396"/>
      <c r="XAO68" s="396"/>
      <c r="XAP68" s="396"/>
      <c r="XAQ68" s="396"/>
      <c r="XAR68" s="396"/>
      <c r="XAS68" s="396"/>
      <c r="XAT68" s="396"/>
      <c r="XAU68" s="396"/>
      <c r="XAV68" s="396"/>
      <c r="XAW68" s="396"/>
      <c r="XAX68" s="396"/>
      <c r="XAY68" s="396"/>
      <c r="XAZ68" s="396"/>
      <c r="XBA68" s="396"/>
      <c r="XBB68" s="396"/>
      <c r="XBC68" s="396"/>
      <c r="XBD68" s="396"/>
      <c r="XBE68" s="396"/>
      <c r="XBF68" s="396"/>
      <c r="XBG68" s="396"/>
      <c r="XBH68" s="396"/>
      <c r="XBI68" s="396"/>
      <c r="XBJ68" s="396"/>
      <c r="XBK68" s="396"/>
      <c r="XBL68" s="396"/>
      <c r="XBM68" s="396"/>
      <c r="XBN68" s="396"/>
      <c r="XBO68" s="396"/>
      <c r="XBP68" s="396"/>
      <c r="XBQ68" s="396"/>
      <c r="XBR68" s="396"/>
      <c r="XBS68" s="396"/>
      <c r="XBT68" s="396"/>
      <c r="XBU68" s="396"/>
      <c r="XBV68" s="396"/>
      <c r="XBW68" s="396"/>
      <c r="XBX68" s="396"/>
      <c r="XBY68" s="396"/>
      <c r="XBZ68" s="396"/>
      <c r="XCA68" s="396"/>
      <c r="XCB68" s="396"/>
      <c r="XCC68" s="396"/>
      <c r="XCD68" s="396"/>
      <c r="XCE68" s="396"/>
      <c r="XCF68" s="396"/>
      <c r="XCG68" s="396"/>
      <c r="XCH68" s="396"/>
      <c r="XCI68" s="396"/>
      <c r="XCJ68" s="396"/>
      <c r="XCK68" s="396"/>
      <c r="XCL68" s="396"/>
      <c r="XCM68" s="396"/>
      <c r="XCN68" s="396"/>
      <c r="XCO68" s="396"/>
      <c r="XCP68" s="396"/>
      <c r="XCQ68" s="396"/>
      <c r="XCR68" s="396"/>
      <c r="XCS68" s="396"/>
      <c r="XCT68" s="396"/>
      <c r="XCU68" s="396"/>
      <c r="XCV68" s="396"/>
      <c r="XCW68" s="396"/>
      <c r="XCX68" s="396"/>
      <c r="XCY68" s="396"/>
      <c r="XCZ68" s="396"/>
      <c r="XDA68" s="396"/>
      <c r="XDB68" s="396"/>
      <c r="XDC68" s="396"/>
      <c r="XDD68" s="396"/>
      <c r="XDE68" s="396"/>
      <c r="XDF68" s="396"/>
      <c r="XDG68" s="396"/>
      <c r="XDH68" s="396"/>
      <c r="XDI68" s="396"/>
      <c r="XDJ68" s="396"/>
      <c r="XDK68" s="396"/>
      <c r="XDL68" s="396"/>
      <c r="XDM68" s="396"/>
      <c r="XDN68" s="396"/>
      <c r="XDO68" s="396"/>
      <c r="XDP68" s="396"/>
      <c r="XDQ68" s="396"/>
      <c r="XDR68" s="396"/>
      <c r="XDS68" s="396"/>
      <c r="XDT68" s="396"/>
      <c r="XDU68" s="396"/>
      <c r="XDV68" s="396"/>
      <c r="XDW68" s="396"/>
      <c r="XDX68" s="396"/>
      <c r="XDY68" s="396"/>
      <c r="XDZ68" s="396"/>
      <c r="XEA68" s="396"/>
      <c r="XEB68" s="396"/>
      <c r="XEC68" s="396"/>
      <c r="XED68" s="396"/>
      <c r="XEE68" s="396"/>
      <c r="XEF68" s="396"/>
      <c r="XEG68" s="396"/>
      <c r="XEH68" s="396"/>
      <c r="XEI68" s="396"/>
      <c r="XEJ68" s="396"/>
      <c r="XEK68" s="396"/>
      <c r="XEL68" s="396"/>
      <c r="XEM68" s="396"/>
      <c r="XEN68" s="396"/>
      <c r="XEO68" s="396"/>
      <c r="XEP68" s="396"/>
      <c r="XEQ68" s="396"/>
      <c r="XER68" s="396"/>
      <c r="XES68" s="396"/>
      <c r="XET68" s="396"/>
      <c r="XEU68" s="396"/>
      <c r="XEV68" s="396"/>
      <c r="XEW68" s="396"/>
      <c r="XEX68" s="396"/>
      <c r="XEY68" s="396"/>
      <c r="XEZ68" s="396"/>
      <c r="XFA68" s="396"/>
      <c r="XFB68" s="396"/>
    </row>
    <row r="69" spans="1:16382" s="363" customFormat="1" hidden="1">
      <c r="A69" s="208" t="s">
        <v>1505</v>
      </c>
      <c r="B69" s="208" t="s">
        <v>1412</v>
      </c>
      <c r="C69" s="208" t="s">
        <v>1304</v>
      </c>
      <c r="D69" s="208" t="s">
        <v>1506</v>
      </c>
      <c r="E69" s="208" t="s">
        <v>1507</v>
      </c>
      <c r="F69" s="361"/>
      <c r="G69" s="361">
        <v>-33786</v>
      </c>
      <c r="H69" s="361">
        <v>-33786</v>
      </c>
      <c r="I69" s="208" t="s">
        <v>1365</v>
      </c>
      <c r="J69" s="202" t="s">
        <v>1378</v>
      </c>
      <c r="K69" s="361">
        <v>-33786</v>
      </c>
      <c r="L69" s="362">
        <v>0</v>
      </c>
      <c r="M69" s="362">
        <v>0</v>
      </c>
      <c r="N69" s="208" t="s">
        <v>1505</v>
      </c>
      <c r="O69" s="208" t="s">
        <v>1258</v>
      </c>
      <c r="P69" s="208" t="s">
        <v>1418</v>
      </c>
    </row>
    <row r="70" spans="1:16382" s="363" customFormat="1" hidden="1">
      <c r="A70" s="208" t="s">
        <v>1505</v>
      </c>
      <c r="B70" s="208" t="s">
        <v>1505</v>
      </c>
      <c r="C70" s="208" t="s">
        <v>329</v>
      </c>
      <c r="D70" s="208" t="s">
        <v>1259</v>
      </c>
      <c r="E70" s="208" t="s">
        <v>644</v>
      </c>
      <c r="F70" s="361"/>
      <c r="G70" s="361">
        <v>-11.5</v>
      </c>
      <c r="H70" s="364">
        <v>0</v>
      </c>
      <c r="I70" s="208" t="s">
        <v>1365</v>
      </c>
      <c r="J70" s="202" t="s">
        <v>1378</v>
      </c>
      <c r="K70" s="361">
        <v>-11.5</v>
      </c>
      <c r="L70" s="362">
        <v>0</v>
      </c>
      <c r="M70" s="362">
        <v>0</v>
      </c>
      <c r="N70" s="208" t="s">
        <v>1505</v>
      </c>
      <c r="O70" s="208" t="s">
        <v>1258</v>
      </c>
      <c r="P70" s="208" t="s">
        <v>1410</v>
      </c>
    </row>
    <row r="71" spans="1:16382" s="363" customFormat="1" hidden="1">
      <c r="A71" s="208" t="s">
        <v>1508</v>
      </c>
      <c r="B71" s="208" t="s">
        <v>1406</v>
      </c>
      <c r="C71" s="208" t="s">
        <v>1356</v>
      </c>
      <c r="D71" s="208" t="s">
        <v>1509</v>
      </c>
      <c r="E71" s="208" t="s">
        <v>1510</v>
      </c>
      <c r="F71" s="361"/>
      <c r="G71" s="361">
        <v>-950</v>
      </c>
      <c r="H71" s="361">
        <v>-950</v>
      </c>
      <c r="I71" s="208" t="s">
        <v>1365</v>
      </c>
      <c r="J71" s="202" t="s">
        <v>1378</v>
      </c>
      <c r="K71" s="361">
        <v>-950</v>
      </c>
      <c r="L71" s="362">
        <v>0</v>
      </c>
      <c r="M71" s="362">
        <v>0</v>
      </c>
      <c r="N71" s="208" t="s">
        <v>1508</v>
      </c>
      <c r="O71" s="208" t="s">
        <v>1258</v>
      </c>
      <c r="P71" s="208" t="s">
        <v>1418</v>
      </c>
    </row>
    <row r="72" spans="1:16382" s="363" customFormat="1" hidden="1">
      <c r="A72" s="208" t="s">
        <v>1508</v>
      </c>
      <c r="B72" s="208" t="s">
        <v>1511</v>
      </c>
      <c r="C72" s="208" t="s">
        <v>1340</v>
      </c>
      <c r="D72" s="208" t="s">
        <v>1512</v>
      </c>
      <c r="E72" s="208" t="s">
        <v>1373</v>
      </c>
      <c r="F72" s="361"/>
      <c r="G72" s="361">
        <v>-1248</v>
      </c>
      <c r="H72" s="364">
        <v>0</v>
      </c>
      <c r="I72" s="208" t="s">
        <v>1365</v>
      </c>
      <c r="J72" s="202" t="s">
        <v>1378</v>
      </c>
      <c r="K72" s="361">
        <v>-1248</v>
      </c>
      <c r="L72" s="362">
        <v>0</v>
      </c>
      <c r="M72" s="362">
        <v>0</v>
      </c>
      <c r="N72" s="208" t="s">
        <v>1508</v>
      </c>
      <c r="O72" s="208" t="s">
        <v>1258</v>
      </c>
      <c r="P72" s="208" t="s">
        <v>1418</v>
      </c>
    </row>
  </sheetData>
  <autoFilter ref="A1:P72">
    <filterColumn colId="4">
      <filters>
        <filter val="MICHELE DE CASTRO SILVA PROTAZIO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FORNECEDOR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Wellingtom</cp:lastModifiedBy>
  <cp:lastPrinted>2019-09-02T20:20:07Z</cp:lastPrinted>
  <dcterms:created xsi:type="dcterms:W3CDTF">2018-07-17T17:17:14Z</dcterms:created>
  <dcterms:modified xsi:type="dcterms:W3CDTF">2023-06-28T13:22:42Z</dcterms:modified>
</cp:coreProperties>
</file>